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 codeName="{3D1A710C-6663-3D7B-7F91-EC182F24A4BC}"/>
  <workbookPr codeName="ThisWorkbook" publishItems="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FB0E624-FFA9-4B46-93C8-2BB61BFD0627}" xr6:coauthVersionLast="36" xr6:coauthVersionMax="36" xr10:uidLastSave="{00000000-0000-0000-0000-000000000000}"/>
  <workbookProtection workbookAlgorithmName="SHA-512" workbookHashValue="PE1B+0Le+ZXB53AQgRxMGsAAaO1RboStlP5MvapjXhBlTO71P0UgLd/D588sKzyawvlaY44PF/HEdCx4uw4Z/A==" workbookSaltValue="mgtpnDZUjUqh5D6PPeqOzw==" workbookSpinCount="100000" lockStructure="1"/>
  <bookViews>
    <workbookView xWindow="0" yWindow="0" windowWidth="19200" windowHeight="11055" tabRatio="586" xr2:uid="{00000000-000D-0000-FFFF-FFFF00000000}"/>
  </bookViews>
  <sheets>
    <sheet name="نموذج تعبئة فواتير السلف" sheetId="2" r:id="rId1"/>
    <sheet name="Barcode" sheetId="8" state="hidden" r:id="rId2"/>
    <sheet name="جزء خاص بالمستودع" sheetId="6" state="hidden" r:id="rId3"/>
    <sheet name="عبدالرحمن السالم" sheetId="4" state="hidden" r:id="rId4"/>
  </sheets>
  <functionGroups builtInGroupCount="19"/>
  <externalReferences>
    <externalReference r:id="rId5"/>
    <externalReference r:id="rId6"/>
  </externalReferences>
  <definedNames>
    <definedName name="_xlnm._FilterDatabase" localSheetId="0" hidden="1">'نموذج تعبئة فواتير السلف'!$A$1:$J$5</definedName>
    <definedName name="_xlnm.Print_Area" localSheetId="1">Barcode!$A$1:$H$355</definedName>
    <definedName name="_xlnm.Print_Area" localSheetId="0">'نموذج تعبئة فواتير السلف'!$A$1:$J$359</definedName>
    <definedName name="_xlnm.Print_Titles" localSheetId="0" publishToServer="1">'نموذج تعبئة فواتير السلف'!$7:$7</definedName>
    <definedName name="RowNu">'نموذج تعبئة فواتير السلف'!$K$1</definedName>
    <definedName name="tax">#REF!</definedName>
    <definedName name="ق">'[1]نموذج تعبئة فواتير السلف'!$L$1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  <c r="H3" i="2"/>
  <c r="G11" i="8" l="1"/>
  <c r="F11" i="8" s="1"/>
  <c r="G12" i="8"/>
  <c r="F12" i="8" s="1"/>
  <c r="G13" i="8"/>
  <c r="F13" i="8" s="1"/>
  <c r="G14" i="8"/>
  <c r="F14" i="8" s="1"/>
  <c r="G15" i="8"/>
  <c r="F15" i="8" s="1"/>
  <c r="G16" i="8"/>
  <c r="F16" i="8" s="1"/>
  <c r="G17" i="8"/>
  <c r="F17" i="8" s="1"/>
  <c r="G18" i="8"/>
  <c r="F18" i="8" s="1"/>
  <c r="G19" i="8"/>
  <c r="F19" i="8" s="1"/>
  <c r="G20" i="8"/>
  <c r="F20" i="8" s="1"/>
  <c r="G21" i="8"/>
  <c r="F21" i="8" s="1"/>
  <c r="G22" i="8"/>
  <c r="F22" i="8" s="1"/>
  <c r="G23" i="8"/>
  <c r="F23" i="8" s="1"/>
  <c r="G24" i="8"/>
  <c r="F24" i="8" s="1"/>
  <c r="G25" i="8"/>
  <c r="F25" i="8" s="1"/>
  <c r="G26" i="8"/>
  <c r="F26" i="8" s="1"/>
  <c r="G27" i="8"/>
  <c r="F27" i="8" s="1"/>
  <c r="G28" i="8"/>
  <c r="F28" i="8" s="1"/>
  <c r="G29" i="8"/>
  <c r="F29" i="8" s="1"/>
  <c r="G30" i="8"/>
  <c r="F30" i="8" s="1"/>
  <c r="G31" i="8"/>
  <c r="F31" i="8" s="1"/>
  <c r="G32" i="8"/>
  <c r="F32" i="8" s="1"/>
  <c r="G33" i="8"/>
  <c r="F33" i="8" s="1"/>
  <c r="G34" i="8"/>
  <c r="F34" i="8" s="1"/>
  <c r="G35" i="8"/>
  <c r="F35" i="8" s="1"/>
  <c r="G36" i="8"/>
  <c r="F36" i="8" s="1"/>
  <c r="G37" i="8"/>
  <c r="F37" i="8" s="1"/>
  <c r="G38" i="8"/>
  <c r="F38" i="8" s="1"/>
  <c r="G39" i="8"/>
  <c r="F39" i="8" s="1"/>
  <c r="G40" i="8"/>
  <c r="F40" i="8" s="1"/>
  <c r="G41" i="8"/>
  <c r="F41" i="8" s="1"/>
  <c r="G42" i="8"/>
  <c r="F42" i="8" s="1"/>
  <c r="G43" i="8"/>
  <c r="F43" i="8" s="1"/>
  <c r="G44" i="8"/>
  <c r="F44" i="8" s="1"/>
  <c r="G45" i="8"/>
  <c r="F45" i="8" s="1"/>
  <c r="G46" i="8"/>
  <c r="F46" i="8" s="1"/>
  <c r="G47" i="8"/>
  <c r="F47" i="8" s="1"/>
  <c r="G48" i="8"/>
  <c r="F48" i="8" s="1"/>
  <c r="G49" i="8"/>
  <c r="F49" i="8" s="1"/>
  <c r="G50" i="8"/>
  <c r="F50" i="8" s="1"/>
  <c r="G51" i="8"/>
  <c r="F51" i="8" s="1"/>
  <c r="G52" i="8"/>
  <c r="F52" i="8" s="1"/>
  <c r="G53" i="8"/>
  <c r="F53" i="8" s="1"/>
  <c r="G54" i="8"/>
  <c r="F54" i="8" s="1"/>
  <c r="G55" i="8"/>
  <c r="F55" i="8" s="1"/>
  <c r="G56" i="8"/>
  <c r="F56" i="8" s="1"/>
  <c r="G57" i="8"/>
  <c r="F57" i="8" s="1"/>
  <c r="G58" i="8"/>
  <c r="F58" i="8" s="1"/>
  <c r="G59" i="8"/>
  <c r="F59" i="8" s="1"/>
  <c r="G60" i="8"/>
  <c r="F60" i="8" s="1"/>
  <c r="G61" i="8"/>
  <c r="F61" i="8" s="1"/>
  <c r="G62" i="8"/>
  <c r="F62" i="8" s="1"/>
  <c r="G63" i="8"/>
  <c r="F63" i="8" s="1"/>
  <c r="G64" i="8"/>
  <c r="F64" i="8" s="1"/>
  <c r="G65" i="8"/>
  <c r="F65" i="8" s="1"/>
  <c r="G66" i="8"/>
  <c r="F66" i="8" s="1"/>
  <c r="G67" i="8"/>
  <c r="F67" i="8" s="1"/>
  <c r="G68" i="8"/>
  <c r="F68" i="8" s="1"/>
  <c r="G69" i="8"/>
  <c r="F69" i="8" s="1"/>
  <c r="G70" i="8"/>
  <c r="F70" i="8" s="1"/>
  <c r="G71" i="8"/>
  <c r="F71" i="8" s="1"/>
  <c r="G72" i="8"/>
  <c r="F72" i="8" s="1"/>
  <c r="G73" i="8"/>
  <c r="F73" i="8" s="1"/>
  <c r="G74" i="8"/>
  <c r="F74" i="8" s="1"/>
  <c r="G75" i="8"/>
  <c r="F75" i="8" s="1"/>
  <c r="G76" i="8"/>
  <c r="F76" i="8" s="1"/>
  <c r="G77" i="8"/>
  <c r="F77" i="8" s="1"/>
  <c r="G78" i="8"/>
  <c r="F78" i="8" s="1"/>
  <c r="G79" i="8"/>
  <c r="F79" i="8" s="1"/>
  <c r="G80" i="8"/>
  <c r="F80" i="8" s="1"/>
  <c r="G81" i="8"/>
  <c r="F81" i="8" s="1"/>
  <c r="G82" i="8"/>
  <c r="F82" i="8" s="1"/>
  <c r="G83" i="8"/>
  <c r="F83" i="8" s="1"/>
  <c r="G84" i="8"/>
  <c r="F84" i="8" s="1"/>
  <c r="G85" i="8"/>
  <c r="F85" i="8" s="1"/>
  <c r="G86" i="8"/>
  <c r="F86" i="8" s="1"/>
  <c r="G87" i="8"/>
  <c r="F87" i="8" s="1"/>
  <c r="G88" i="8"/>
  <c r="F88" i="8" s="1"/>
  <c r="G89" i="8"/>
  <c r="F89" i="8" s="1"/>
  <c r="G90" i="8"/>
  <c r="F90" i="8" s="1"/>
  <c r="G91" i="8"/>
  <c r="F91" i="8" s="1"/>
  <c r="G92" i="8"/>
  <c r="F92" i="8" s="1"/>
  <c r="G93" i="8"/>
  <c r="F93" i="8" s="1"/>
  <c r="G94" i="8"/>
  <c r="F94" i="8" s="1"/>
  <c r="G95" i="8"/>
  <c r="F95" i="8" s="1"/>
  <c r="G96" i="8"/>
  <c r="F96" i="8" s="1"/>
  <c r="G97" i="8"/>
  <c r="F97" i="8" s="1"/>
  <c r="G98" i="8"/>
  <c r="F98" i="8" s="1"/>
  <c r="G99" i="8"/>
  <c r="F99" i="8" s="1"/>
  <c r="G100" i="8"/>
  <c r="F100" i="8" s="1"/>
  <c r="G101" i="8"/>
  <c r="F101" i="8" s="1"/>
  <c r="G102" i="8"/>
  <c r="F102" i="8" s="1"/>
  <c r="G103" i="8"/>
  <c r="F103" i="8" s="1"/>
  <c r="G104" i="8"/>
  <c r="F104" i="8" s="1"/>
  <c r="G105" i="8"/>
  <c r="F105" i="8" s="1"/>
  <c r="G106" i="8"/>
  <c r="F106" i="8" s="1"/>
  <c r="G107" i="8"/>
  <c r="F107" i="8" s="1"/>
  <c r="G108" i="8"/>
  <c r="F108" i="8" s="1"/>
  <c r="G109" i="8"/>
  <c r="F109" i="8" s="1"/>
  <c r="G110" i="8"/>
  <c r="F110" i="8" s="1"/>
  <c r="G111" i="8"/>
  <c r="F111" i="8" s="1"/>
  <c r="G112" i="8"/>
  <c r="F112" i="8" s="1"/>
  <c r="G113" i="8"/>
  <c r="F113" i="8" s="1"/>
  <c r="G114" i="8"/>
  <c r="F114" i="8" s="1"/>
  <c r="G115" i="8"/>
  <c r="F115" i="8" s="1"/>
  <c r="G116" i="8"/>
  <c r="F116" i="8" s="1"/>
  <c r="G117" i="8"/>
  <c r="F117" i="8" s="1"/>
  <c r="G118" i="8"/>
  <c r="F118" i="8" s="1"/>
  <c r="G119" i="8"/>
  <c r="F119" i="8" s="1"/>
  <c r="G120" i="8"/>
  <c r="F120" i="8" s="1"/>
  <c r="G121" i="8"/>
  <c r="F121" i="8" s="1"/>
  <c r="G122" i="8"/>
  <c r="F122" i="8" s="1"/>
  <c r="G123" i="8"/>
  <c r="F123" i="8" s="1"/>
  <c r="G124" i="8"/>
  <c r="F124" i="8" s="1"/>
  <c r="G125" i="8"/>
  <c r="F125" i="8" s="1"/>
  <c r="G126" i="8"/>
  <c r="F126" i="8" s="1"/>
  <c r="G127" i="8"/>
  <c r="F127" i="8" s="1"/>
  <c r="G128" i="8"/>
  <c r="F128" i="8" s="1"/>
  <c r="G129" i="8"/>
  <c r="F129" i="8" s="1"/>
  <c r="G130" i="8"/>
  <c r="F130" i="8" s="1"/>
  <c r="G131" i="8"/>
  <c r="F131" i="8" s="1"/>
  <c r="G132" i="8"/>
  <c r="F132" i="8" s="1"/>
  <c r="G133" i="8"/>
  <c r="F133" i="8" s="1"/>
  <c r="G134" i="8"/>
  <c r="F134" i="8" s="1"/>
  <c r="G135" i="8"/>
  <c r="F135" i="8" s="1"/>
  <c r="G136" i="8"/>
  <c r="F136" i="8" s="1"/>
  <c r="G137" i="8"/>
  <c r="F137" i="8" s="1"/>
  <c r="G138" i="8"/>
  <c r="F138" i="8" s="1"/>
  <c r="G139" i="8"/>
  <c r="F139" i="8" s="1"/>
  <c r="G140" i="8"/>
  <c r="F140" i="8" s="1"/>
  <c r="G141" i="8"/>
  <c r="F141" i="8" s="1"/>
  <c r="G142" i="8"/>
  <c r="F142" i="8" s="1"/>
  <c r="G143" i="8"/>
  <c r="F143" i="8" s="1"/>
  <c r="G144" i="8"/>
  <c r="F144" i="8" s="1"/>
  <c r="G145" i="8"/>
  <c r="F145" i="8" s="1"/>
  <c r="G146" i="8"/>
  <c r="F146" i="8" s="1"/>
  <c r="G147" i="8"/>
  <c r="F147" i="8" s="1"/>
  <c r="G148" i="8"/>
  <c r="F148" i="8" s="1"/>
  <c r="G149" i="8"/>
  <c r="F149" i="8" s="1"/>
  <c r="G150" i="8"/>
  <c r="F150" i="8" s="1"/>
  <c r="G151" i="8"/>
  <c r="F151" i="8" s="1"/>
  <c r="G152" i="8"/>
  <c r="F152" i="8" s="1"/>
  <c r="G153" i="8"/>
  <c r="F153" i="8" s="1"/>
  <c r="G154" i="8"/>
  <c r="F154" i="8" s="1"/>
  <c r="G155" i="8"/>
  <c r="F155" i="8" s="1"/>
  <c r="G156" i="8"/>
  <c r="F156" i="8" s="1"/>
  <c r="G157" i="8"/>
  <c r="F157" i="8" s="1"/>
  <c r="G158" i="8"/>
  <c r="F158" i="8" s="1"/>
  <c r="G159" i="8"/>
  <c r="F159" i="8" s="1"/>
  <c r="G160" i="8"/>
  <c r="F160" i="8" s="1"/>
  <c r="G161" i="8"/>
  <c r="F161" i="8" s="1"/>
  <c r="G162" i="8"/>
  <c r="F162" i="8" s="1"/>
  <c r="G163" i="8"/>
  <c r="F163" i="8" s="1"/>
  <c r="G164" i="8"/>
  <c r="F164" i="8" s="1"/>
  <c r="G165" i="8"/>
  <c r="F165" i="8" s="1"/>
  <c r="G166" i="8"/>
  <c r="F166" i="8" s="1"/>
  <c r="G167" i="8"/>
  <c r="F167" i="8" s="1"/>
  <c r="G168" i="8"/>
  <c r="F168" i="8" s="1"/>
  <c r="G169" i="8"/>
  <c r="F169" i="8" s="1"/>
  <c r="G170" i="8"/>
  <c r="F170" i="8" s="1"/>
  <c r="G171" i="8"/>
  <c r="F171" i="8" s="1"/>
  <c r="G172" i="8"/>
  <c r="F172" i="8" s="1"/>
  <c r="G173" i="8"/>
  <c r="F173" i="8" s="1"/>
  <c r="G174" i="8"/>
  <c r="F174" i="8" s="1"/>
  <c r="G175" i="8"/>
  <c r="F175" i="8" s="1"/>
  <c r="G176" i="8"/>
  <c r="F176" i="8" s="1"/>
  <c r="G177" i="8"/>
  <c r="F177" i="8" s="1"/>
  <c r="G178" i="8"/>
  <c r="F178" i="8" s="1"/>
  <c r="G179" i="8"/>
  <c r="F179" i="8" s="1"/>
  <c r="G180" i="8"/>
  <c r="F180" i="8" s="1"/>
  <c r="G181" i="8"/>
  <c r="F181" i="8" s="1"/>
  <c r="G182" i="8"/>
  <c r="F182" i="8" s="1"/>
  <c r="G183" i="8"/>
  <c r="F183" i="8" s="1"/>
  <c r="G184" i="8"/>
  <c r="F184" i="8" s="1"/>
  <c r="G185" i="8"/>
  <c r="F185" i="8" s="1"/>
  <c r="G186" i="8"/>
  <c r="F186" i="8" s="1"/>
  <c r="G187" i="8"/>
  <c r="F187" i="8" s="1"/>
  <c r="G188" i="8"/>
  <c r="F188" i="8" s="1"/>
  <c r="G189" i="8"/>
  <c r="F189" i="8" s="1"/>
  <c r="G190" i="8"/>
  <c r="F190" i="8" s="1"/>
  <c r="G191" i="8"/>
  <c r="F191" i="8" s="1"/>
  <c r="G192" i="8"/>
  <c r="F192" i="8" s="1"/>
  <c r="G193" i="8"/>
  <c r="F193" i="8" s="1"/>
  <c r="G194" i="8"/>
  <c r="F194" i="8" s="1"/>
  <c r="G195" i="8"/>
  <c r="F195" i="8" s="1"/>
  <c r="G196" i="8"/>
  <c r="F196" i="8" s="1"/>
  <c r="G197" i="8"/>
  <c r="F197" i="8" s="1"/>
  <c r="G198" i="8"/>
  <c r="F198" i="8" s="1"/>
  <c r="G199" i="8"/>
  <c r="F199" i="8" s="1"/>
  <c r="G200" i="8"/>
  <c r="F200" i="8" s="1"/>
  <c r="G201" i="8"/>
  <c r="F201" i="8" s="1"/>
  <c r="G202" i="8"/>
  <c r="F202" i="8" s="1"/>
  <c r="G203" i="8"/>
  <c r="F203" i="8" s="1"/>
  <c r="G204" i="8"/>
  <c r="F204" i="8" s="1"/>
  <c r="G205" i="8"/>
  <c r="F205" i="8" s="1"/>
  <c r="G206" i="8"/>
  <c r="F206" i="8" s="1"/>
  <c r="G207" i="8"/>
  <c r="F207" i="8" s="1"/>
  <c r="G208" i="8"/>
  <c r="F208" i="8" s="1"/>
  <c r="G209" i="8"/>
  <c r="F209" i="8" s="1"/>
  <c r="G210" i="8"/>
  <c r="F210" i="8" s="1"/>
  <c r="G211" i="8"/>
  <c r="F211" i="8" s="1"/>
  <c r="G212" i="8"/>
  <c r="F212" i="8" s="1"/>
  <c r="G213" i="8"/>
  <c r="F213" i="8" s="1"/>
  <c r="G214" i="8"/>
  <c r="F214" i="8" s="1"/>
  <c r="G215" i="8"/>
  <c r="F215" i="8" s="1"/>
  <c r="G216" i="8"/>
  <c r="F216" i="8" s="1"/>
  <c r="G217" i="8"/>
  <c r="F217" i="8" s="1"/>
  <c r="G218" i="8"/>
  <c r="F218" i="8" s="1"/>
  <c r="G219" i="8"/>
  <c r="F219" i="8" s="1"/>
  <c r="G220" i="8"/>
  <c r="F220" i="8" s="1"/>
  <c r="G221" i="8"/>
  <c r="F221" i="8" s="1"/>
  <c r="G222" i="8"/>
  <c r="F222" i="8" s="1"/>
  <c r="G223" i="8"/>
  <c r="F223" i="8" s="1"/>
  <c r="G224" i="8"/>
  <c r="F224" i="8" s="1"/>
  <c r="G225" i="8"/>
  <c r="F225" i="8" s="1"/>
  <c r="G226" i="8"/>
  <c r="F226" i="8" s="1"/>
  <c r="G227" i="8"/>
  <c r="F227" i="8" s="1"/>
  <c r="G228" i="8"/>
  <c r="F228" i="8" s="1"/>
  <c r="G229" i="8"/>
  <c r="F229" i="8" s="1"/>
  <c r="G230" i="8"/>
  <c r="F230" i="8" s="1"/>
  <c r="G231" i="8"/>
  <c r="F231" i="8" s="1"/>
  <c r="G232" i="8"/>
  <c r="F232" i="8" s="1"/>
  <c r="G233" i="8"/>
  <c r="F233" i="8" s="1"/>
  <c r="G234" i="8"/>
  <c r="F234" i="8" s="1"/>
  <c r="G235" i="8"/>
  <c r="F235" i="8" s="1"/>
  <c r="G236" i="8"/>
  <c r="F236" i="8" s="1"/>
  <c r="G237" i="8"/>
  <c r="F237" i="8" s="1"/>
  <c r="G238" i="8"/>
  <c r="F238" i="8" s="1"/>
  <c r="G239" i="8"/>
  <c r="F239" i="8" s="1"/>
  <c r="G240" i="8"/>
  <c r="F240" i="8" s="1"/>
  <c r="G241" i="8"/>
  <c r="F241" i="8" s="1"/>
  <c r="G242" i="8"/>
  <c r="F242" i="8" s="1"/>
  <c r="G243" i="8"/>
  <c r="F243" i="8" s="1"/>
  <c r="G244" i="8"/>
  <c r="F244" i="8" s="1"/>
  <c r="G245" i="8"/>
  <c r="F245" i="8" s="1"/>
  <c r="G246" i="8"/>
  <c r="F246" i="8" s="1"/>
  <c r="G247" i="8"/>
  <c r="F247" i="8" s="1"/>
  <c r="G248" i="8"/>
  <c r="F248" i="8" s="1"/>
  <c r="G249" i="8"/>
  <c r="F249" i="8" s="1"/>
  <c r="G250" i="8"/>
  <c r="F250" i="8" s="1"/>
  <c r="G251" i="8"/>
  <c r="F251" i="8" s="1"/>
  <c r="G252" i="8"/>
  <c r="F252" i="8" s="1"/>
  <c r="G253" i="8"/>
  <c r="F253" i="8" s="1"/>
  <c r="G254" i="8"/>
  <c r="F254" i="8" s="1"/>
  <c r="G255" i="8"/>
  <c r="F255" i="8" s="1"/>
  <c r="G256" i="8"/>
  <c r="F256" i="8" s="1"/>
  <c r="G257" i="8"/>
  <c r="F257" i="8" s="1"/>
  <c r="G258" i="8"/>
  <c r="F258" i="8" s="1"/>
  <c r="G259" i="8"/>
  <c r="F259" i="8" s="1"/>
  <c r="G260" i="8"/>
  <c r="F260" i="8" s="1"/>
  <c r="G261" i="8"/>
  <c r="F261" i="8" s="1"/>
  <c r="G262" i="8"/>
  <c r="F262" i="8" s="1"/>
  <c r="G263" i="8"/>
  <c r="F263" i="8" s="1"/>
  <c r="G264" i="8"/>
  <c r="F264" i="8" s="1"/>
  <c r="G265" i="8"/>
  <c r="F265" i="8" s="1"/>
  <c r="G266" i="8"/>
  <c r="F266" i="8" s="1"/>
  <c r="G267" i="8"/>
  <c r="F267" i="8" s="1"/>
  <c r="G268" i="8"/>
  <c r="F268" i="8" s="1"/>
  <c r="G269" i="8"/>
  <c r="F269" i="8" s="1"/>
  <c r="G270" i="8"/>
  <c r="F270" i="8" s="1"/>
  <c r="G271" i="8"/>
  <c r="F271" i="8" s="1"/>
  <c r="G272" i="8"/>
  <c r="F272" i="8" s="1"/>
  <c r="G273" i="8"/>
  <c r="F273" i="8" s="1"/>
  <c r="G274" i="8"/>
  <c r="F274" i="8" s="1"/>
  <c r="G275" i="8"/>
  <c r="F275" i="8" s="1"/>
  <c r="G276" i="8"/>
  <c r="F276" i="8" s="1"/>
  <c r="G277" i="8"/>
  <c r="F277" i="8" s="1"/>
  <c r="G278" i="8"/>
  <c r="F278" i="8" s="1"/>
  <c r="G279" i="8"/>
  <c r="F279" i="8" s="1"/>
  <c r="G280" i="8"/>
  <c r="F280" i="8" s="1"/>
  <c r="G281" i="8"/>
  <c r="F281" i="8" s="1"/>
  <c r="G282" i="8"/>
  <c r="F282" i="8" s="1"/>
  <c r="G283" i="8"/>
  <c r="F283" i="8" s="1"/>
  <c r="G284" i="8"/>
  <c r="F284" i="8" s="1"/>
  <c r="G285" i="8"/>
  <c r="F285" i="8" s="1"/>
  <c r="G286" i="8"/>
  <c r="F286" i="8" s="1"/>
  <c r="G287" i="8"/>
  <c r="F287" i="8" s="1"/>
  <c r="G288" i="8"/>
  <c r="F288" i="8" s="1"/>
  <c r="G289" i="8"/>
  <c r="F289" i="8" s="1"/>
  <c r="G290" i="8"/>
  <c r="F290" i="8" s="1"/>
  <c r="G291" i="8"/>
  <c r="F291" i="8" s="1"/>
  <c r="G292" i="8"/>
  <c r="F292" i="8" s="1"/>
  <c r="G293" i="8"/>
  <c r="F293" i="8" s="1"/>
  <c r="G294" i="8"/>
  <c r="F294" i="8" s="1"/>
  <c r="G295" i="8"/>
  <c r="F295" i="8" s="1"/>
  <c r="G296" i="8"/>
  <c r="F296" i="8" s="1"/>
  <c r="G297" i="8"/>
  <c r="F297" i="8" s="1"/>
  <c r="G298" i="8"/>
  <c r="F298" i="8" s="1"/>
  <c r="G299" i="8"/>
  <c r="F299" i="8" s="1"/>
  <c r="G300" i="8"/>
  <c r="F300" i="8" s="1"/>
  <c r="G301" i="8"/>
  <c r="F301" i="8" s="1"/>
  <c r="G302" i="8"/>
  <c r="F302" i="8" s="1"/>
  <c r="G303" i="8"/>
  <c r="F303" i="8" s="1"/>
  <c r="G304" i="8"/>
  <c r="F304" i="8" s="1"/>
  <c r="G305" i="8"/>
  <c r="F305" i="8" s="1"/>
  <c r="G306" i="8"/>
  <c r="F306" i="8" s="1"/>
  <c r="G307" i="8"/>
  <c r="F307" i="8" s="1"/>
  <c r="G308" i="8"/>
  <c r="F308" i="8" s="1"/>
  <c r="G309" i="8"/>
  <c r="F309" i="8" s="1"/>
  <c r="G310" i="8"/>
  <c r="F310" i="8" s="1"/>
  <c r="G311" i="8"/>
  <c r="F311" i="8" s="1"/>
  <c r="G312" i="8"/>
  <c r="F312" i="8" s="1"/>
  <c r="G313" i="8"/>
  <c r="F313" i="8" s="1"/>
  <c r="G314" i="8"/>
  <c r="F314" i="8" s="1"/>
  <c r="G315" i="8"/>
  <c r="F315" i="8" s="1"/>
  <c r="G316" i="8"/>
  <c r="F316" i="8" s="1"/>
  <c r="G317" i="8"/>
  <c r="F317" i="8" s="1"/>
  <c r="G318" i="8"/>
  <c r="F318" i="8" s="1"/>
  <c r="G319" i="8"/>
  <c r="F319" i="8" s="1"/>
  <c r="G320" i="8"/>
  <c r="F320" i="8" s="1"/>
  <c r="G321" i="8"/>
  <c r="F321" i="8" s="1"/>
  <c r="G322" i="8"/>
  <c r="F322" i="8" s="1"/>
  <c r="G323" i="8"/>
  <c r="F323" i="8" s="1"/>
  <c r="G324" i="8"/>
  <c r="F324" i="8" s="1"/>
  <c r="G325" i="8"/>
  <c r="F325" i="8" s="1"/>
  <c r="G326" i="8"/>
  <c r="F326" i="8" s="1"/>
  <c r="G327" i="8"/>
  <c r="F327" i="8" s="1"/>
  <c r="G328" i="8"/>
  <c r="F328" i="8" s="1"/>
  <c r="G329" i="8"/>
  <c r="F329" i="8" s="1"/>
  <c r="G330" i="8"/>
  <c r="F330" i="8" s="1"/>
  <c r="G331" i="8"/>
  <c r="F331" i="8" s="1"/>
  <c r="G332" i="8"/>
  <c r="F332" i="8" s="1"/>
  <c r="G333" i="8"/>
  <c r="F333" i="8" s="1"/>
  <c r="G334" i="8"/>
  <c r="F334" i="8" s="1"/>
  <c r="G335" i="8"/>
  <c r="F335" i="8" s="1"/>
  <c r="G336" i="8"/>
  <c r="F336" i="8" s="1"/>
  <c r="G337" i="8"/>
  <c r="F337" i="8" s="1"/>
  <c r="G338" i="8"/>
  <c r="F338" i="8" s="1"/>
  <c r="G339" i="8"/>
  <c r="F339" i="8" s="1"/>
  <c r="G340" i="8"/>
  <c r="F340" i="8" s="1"/>
  <c r="G341" i="8"/>
  <c r="F341" i="8" s="1"/>
  <c r="G342" i="8"/>
  <c r="F342" i="8" s="1"/>
  <c r="G343" i="8"/>
  <c r="F343" i="8" s="1"/>
  <c r="G344" i="8"/>
  <c r="F344" i="8" s="1"/>
  <c r="G345" i="8"/>
  <c r="F345" i="8" s="1"/>
  <c r="G346" i="8"/>
  <c r="F346" i="8" s="1"/>
  <c r="G347" i="8"/>
  <c r="F347" i="8" s="1"/>
  <c r="G348" i="8"/>
  <c r="F348" i="8" s="1"/>
  <c r="G349" i="8"/>
  <c r="F349" i="8" s="1"/>
  <c r="G350" i="8"/>
  <c r="F350" i="8" s="1"/>
  <c r="G351" i="8"/>
  <c r="F351" i="8" s="1"/>
  <c r="G352" i="8"/>
  <c r="F352" i="8" s="1"/>
  <c r="G353" i="8"/>
  <c r="F353" i="8" s="1"/>
  <c r="G354" i="8"/>
  <c r="F354" i="8" s="1"/>
  <c r="G355" i="8"/>
  <c r="F355" i="8" s="1"/>
  <c r="G9" i="8"/>
  <c r="F9" i="8" s="1"/>
  <c r="G10" i="8"/>
  <c r="F10" i="8" s="1"/>
  <c r="G7" i="8"/>
  <c r="F7" i="8" s="1"/>
  <c r="G8" i="8"/>
  <c r="F8" i="8" s="1"/>
  <c r="G6" i="8"/>
  <c r="F6" i="8" s="1"/>
  <c r="E9" i="8"/>
  <c r="D9" i="8" s="1"/>
  <c r="E10" i="8"/>
  <c r="D10" i="8" s="1"/>
  <c r="E11" i="8"/>
  <c r="D11" i="8" s="1"/>
  <c r="E12" i="8"/>
  <c r="D12" i="8" s="1"/>
  <c r="E13" i="8"/>
  <c r="D13" i="8" s="1"/>
  <c r="E14" i="8"/>
  <c r="D14" i="8" s="1"/>
  <c r="E15" i="8"/>
  <c r="D15" i="8" s="1"/>
  <c r="E16" i="8"/>
  <c r="D16" i="8" s="1"/>
  <c r="E17" i="8"/>
  <c r="D17" i="8" s="1"/>
  <c r="E18" i="8"/>
  <c r="D18" i="8" s="1"/>
  <c r="E19" i="8"/>
  <c r="D19" i="8" s="1"/>
  <c r="E20" i="8"/>
  <c r="D20" i="8" s="1"/>
  <c r="E21" i="8"/>
  <c r="D21" i="8" s="1"/>
  <c r="E22" i="8"/>
  <c r="D22" i="8" s="1"/>
  <c r="E23" i="8"/>
  <c r="D23" i="8" s="1"/>
  <c r="E24" i="8"/>
  <c r="D24" i="8" s="1"/>
  <c r="E25" i="8"/>
  <c r="D25" i="8" s="1"/>
  <c r="E26" i="8"/>
  <c r="D26" i="8" s="1"/>
  <c r="E27" i="8"/>
  <c r="D27" i="8" s="1"/>
  <c r="E28" i="8"/>
  <c r="D28" i="8" s="1"/>
  <c r="E29" i="8"/>
  <c r="D29" i="8" s="1"/>
  <c r="E30" i="8"/>
  <c r="D30" i="8" s="1"/>
  <c r="E31" i="8"/>
  <c r="D31" i="8" s="1"/>
  <c r="E32" i="8"/>
  <c r="D32" i="8" s="1"/>
  <c r="E33" i="8"/>
  <c r="D33" i="8" s="1"/>
  <c r="E34" i="8"/>
  <c r="D34" i="8" s="1"/>
  <c r="E35" i="8"/>
  <c r="D35" i="8" s="1"/>
  <c r="E36" i="8"/>
  <c r="D36" i="8" s="1"/>
  <c r="E37" i="8"/>
  <c r="D37" i="8" s="1"/>
  <c r="E38" i="8"/>
  <c r="D38" i="8" s="1"/>
  <c r="E39" i="8"/>
  <c r="D39" i="8" s="1"/>
  <c r="E40" i="8"/>
  <c r="D40" i="8" s="1"/>
  <c r="E41" i="8"/>
  <c r="D41" i="8" s="1"/>
  <c r="E42" i="8"/>
  <c r="D42" i="8" s="1"/>
  <c r="E43" i="8"/>
  <c r="D43" i="8" s="1"/>
  <c r="E44" i="8"/>
  <c r="D44" i="8" s="1"/>
  <c r="E45" i="8"/>
  <c r="D45" i="8" s="1"/>
  <c r="E46" i="8"/>
  <c r="D46" i="8" s="1"/>
  <c r="E47" i="8"/>
  <c r="D47" i="8" s="1"/>
  <c r="E48" i="8"/>
  <c r="D48" i="8" s="1"/>
  <c r="E49" i="8"/>
  <c r="D49" i="8" s="1"/>
  <c r="E50" i="8"/>
  <c r="D50" i="8" s="1"/>
  <c r="E51" i="8"/>
  <c r="D51" i="8" s="1"/>
  <c r="E52" i="8"/>
  <c r="D52" i="8" s="1"/>
  <c r="E53" i="8"/>
  <c r="D53" i="8" s="1"/>
  <c r="E54" i="8"/>
  <c r="D54" i="8" s="1"/>
  <c r="E55" i="8"/>
  <c r="D55" i="8" s="1"/>
  <c r="E56" i="8"/>
  <c r="D56" i="8" s="1"/>
  <c r="E57" i="8"/>
  <c r="D57" i="8" s="1"/>
  <c r="E58" i="8"/>
  <c r="D58" i="8" s="1"/>
  <c r="E59" i="8"/>
  <c r="D59" i="8" s="1"/>
  <c r="E60" i="8"/>
  <c r="D60" i="8" s="1"/>
  <c r="E61" i="8"/>
  <c r="D61" i="8" s="1"/>
  <c r="E62" i="8"/>
  <c r="D62" i="8" s="1"/>
  <c r="E63" i="8"/>
  <c r="D63" i="8" s="1"/>
  <c r="E64" i="8"/>
  <c r="D64" i="8" s="1"/>
  <c r="E65" i="8"/>
  <c r="D65" i="8" s="1"/>
  <c r="E66" i="8"/>
  <c r="D66" i="8" s="1"/>
  <c r="E67" i="8"/>
  <c r="D67" i="8" s="1"/>
  <c r="E68" i="8"/>
  <c r="D68" i="8" s="1"/>
  <c r="E69" i="8"/>
  <c r="D69" i="8" s="1"/>
  <c r="E70" i="8"/>
  <c r="D70" i="8" s="1"/>
  <c r="E71" i="8"/>
  <c r="D71" i="8" s="1"/>
  <c r="E72" i="8"/>
  <c r="D72" i="8" s="1"/>
  <c r="E73" i="8"/>
  <c r="D73" i="8" s="1"/>
  <c r="E74" i="8"/>
  <c r="D74" i="8" s="1"/>
  <c r="E75" i="8"/>
  <c r="D75" i="8" s="1"/>
  <c r="E76" i="8"/>
  <c r="D76" i="8" s="1"/>
  <c r="E77" i="8"/>
  <c r="D77" i="8" s="1"/>
  <c r="E78" i="8"/>
  <c r="D78" i="8" s="1"/>
  <c r="E79" i="8"/>
  <c r="D79" i="8" s="1"/>
  <c r="E80" i="8"/>
  <c r="D80" i="8" s="1"/>
  <c r="E81" i="8"/>
  <c r="D81" i="8" s="1"/>
  <c r="E82" i="8"/>
  <c r="D82" i="8" s="1"/>
  <c r="E83" i="8"/>
  <c r="D83" i="8" s="1"/>
  <c r="E84" i="8"/>
  <c r="D84" i="8" s="1"/>
  <c r="E85" i="8"/>
  <c r="D85" i="8" s="1"/>
  <c r="E86" i="8"/>
  <c r="D86" i="8" s="1"/>
  <c r="E87" i="8"/>
  <c r="D87" i="8" s="1"/>
  <c r="E88" i="8"/>
  <c r="D88" i="8" s="1"/>
  <c r="E89" i="8"/>
  <c r="D89" i="8" s="1"/>
  <c r="E90" i="8"/>
  <c r="D90" i="8" s="1"/>
  <c r="E91" i="8"/>
  <c r="D91" i="8" s="1"/>
  <c r="E92" i="8"/>
  <c r="D92" i="8" s="1"/>
  <c r="E93" i="8"/>
  <c r="D93" i="8" s="1"/>
  <c r="E94" i="8"/>
  <c r="D94" i="8" s="1"/>
  <c r="E95" i="8"/>
  <c r="D95" i="8" s="1"/>
  <c r="E96" i="8"/>
  <c r="D96" i="8" s="1"/>
  <c r="E97" i="8"/>
  <c r="D97" i="8" s="1"/>
  <c r="E98" i="8"/>
  <c r="D98" i="8" s="1"/>
  <c r="E99" i="8"/>
  <c r="D99" i="8" s="1"/>
  <c r="E100" i="8"/>
  <c r="D100" i="8" s="1"/>
  <c r="E101" i="8"/>
  <c r="D101" i="8" s="1"/>
  <c r="E102" i="8"/>
  <c r="D102" i="8" s="1"/>
  <c r="E103" i="8"/>
  <c r="D103" i="8" s="1"/>
  <c r="E104" i="8"/>
  <c r="D104" i="8" s="1"/>
  <c r="E105" i="8"/>
  <c r="D105" i="8" s="1"/>
  <c r="E106" i="8"/>
  <c r="D106" i="8" s="1"/>
  <c r="E107" i="8"/>
  <c r="D107" i="8" s="1"/>
  <c r="E108" i="8"/>
  <c r="D108" i="8" s="1"/>
  <c r="E109" i="8"/>
  <c r="D109" i="8" s="1"/>
  <c r="E110" i="8"/>
  <c r="D110" i="8" s="1"/>
  <c r="E111" i="8"/>
  <c r="D111" i="8" s="1"/>
  <c r="E112" i="8"/>
  <c r="D112" i="8" s="1"/>
  <c r="E113" i="8"/>
  <c r="D113" i="8" s="1"/>
  <c r="E114" i="8"/>
  <c r="D114" i="8" s="1"/>
  <c r="E115" i="8"/>
  <c r="D115" i="8" s="1"/>
  <c r="E116" i="8"/>
  <c r="D116" i="8" s="1"/>
  <c r="E117" i="8"/>
  <c r="D117" i="8" s="1"/>
  <c r="E118" i="8"/>
  <c r="D118" i="8" s="1"/>
  <c r="E119" i="8"/>
  <c r="D119" i="8" s="1"/>
  <c r="E120" i="8"/>
  <c r="D120" i="8" s="1"/>
  <c r="E121" i="8"/>
  <c r="D121" i="8" s="1"/>
  <c r="E122" i="8"/>
  <c r="D122" i="8" s="1"/>
  <c r="E123" i="8"/>
  <c r="D123" i="8" s="1"/>
  <c r="E124" i="8"/>
  <c r="D124" i="8" s="1"/>
  <c r="E125" i="8"/>
  <c r="D125" i="8" s="1"/>
  <c r="E126" i="8"/>
  <c r="D126" i="8" s="1"/>
  <c r="E127" i="8"/>
  <c r="D127" i="8" s="1"/>
  <c r="E128" i="8"/>
  <c r="D128" i="8" s="1"/>
  <c r="E129" i="8"/>
  <c r="D129" i="8" s="1"/>
  <c r="E130" i="8"/>
  <c r="D130" i="8" s="1"/>
  <c r="E131" i="8"/>
  <c r="D131" i="8" s="1"/>
  <c r="E132" i="8"/>
  <c r="D132" i="8" s="1"/>
  <c r="E133" i="8"/>
  <c r="D133" i="8" s="1"/>
  <c r="E134" i="8"/>
  <c r="D134" i="8" s="1"/>
  <c r="E135" i="8"/>
  <c r="D135" i="8" s="1"/>
  <c r="E136" i="8"/>
  <c r="D136" i="8" s="1"/>
  <c r="E137" i="8"/>
  <c r="D137" i="8" s="1"/>
  <c r="E138" i="8"/>
  <c r="D138" i="8" s="1"/>
  <c r="E139" i="8"/>
  <c r="D139" i="8" s="1"/>
  <c r="E140" i="8"/>
  <c r="D140" i="8" s="1"/>
  <c r="E141" i="8"/>
  <c r="D141" i="8" s="1"/>
  <c r="E142" i="8"/>
  <c r="D142" i="8" s="1"/>
  <c r="E143" i="8"/>
  <c r="D143" i="8" s="1"/>
  <c r="E144" i="8"/>
  <c r="D144" i="8" s="1"/>
  <c r="E145" i="8"/>
  <c r="D145" i="8" s="1"/>
  <c r="E146" i="8"/>
  <c r="D146" i="8" s="1"/>
  <c r="E147" i="8"/>
  <c r="D147" i="8" s="1"/>
  <c r="E148" i="8"/>
  <c r="D148" i="8" s="1"/>
  <c r="E149" i="8"/>
  <c r="D149" i="8" s="1"/>
  <c r="E150" i="8"/>
  <c r="D150" i="8" s="1"/>
  <c r="E151" i="8"/>
  <c r="D151" i="8" s="1"/>
  <c r="E152" i="8"/>
  <c r="D152" i="8" s="1"/>
  <c r="E153" i="8"/>
  <c r="D153" i="8" s="1"/>
  <c r="E154" i="8"/>
  <c r="D154" i="8" s="1"/>
  <c r="E155" i="8"/>
  <c r="D155" i="8" s="1"/>
  <c r="E156" i="8"/>
  <c r="D156" i="8" s="1"/>
  <c r="E157" i="8"/>
  <c r="D157" i="8" s="1"/>
  <c r="E158" i="8"/>
  <c r="D158" i="8" s="1"/>
  <c r="E159" i="8"/>
  <c r="D159" i="8" s="1"/>
  <c r="E160" i="8"/>
  <c r="D160" i="8" s="1"/>
  <c r="E161" i="8"/>
  <c r="D161" i="8" s="1"/>
  <c r="E162" i="8"/>
  <c r="D162" i="8" s="1"/>
  <c r="E163" i="8"/>
  <c r="D163" i="8" s="1"/>
  <c r="E164" i="8"/>
  <c r="D164" i="8" s="1"/>
  <c r="E165" i="8"/>
  <c r="D165" i="8" s="1"/>
  <c r="E166" i="8"/>
  <c r="D166" i="8" s="1"/>
  <c r="E167" i="8"/>
  <c r="D167" i="8" s="1"/>
  <c r="E168" i="8"/>
  <c r="D168" i="8" s="1"/>
  <c r="E169" i="8"/>
  <c r="D169" i="8" s="1"/>
  <c r="E170" i="8"/>
  <c r="D170" i="8" s="1"/>
  <c r="E171" i="8"/>
  <c r="D171" i="8" s="1"/>
  <c r="E172" i="8"/>
  <c r="D172" i="8" s="1"/>
  <c r="E173" i="8"/>
  <c r="D173" i="8" s="1"/>
  <c r="E174" i="8"/>
  <c r="D174" i="8" s="1"/>
  <c r="E175" i="8"/>
  <c r="D175" i="8" s="1"/>
  <c r="E176" i="8"/>
  <c r="D176" i="8" s="1"/>
  <c r="E177" i="8"/>
  <c r="D177" i="8" s="1"/>
  <c r="E178" i="8"/>
  <c r="D178" i="8" s="1"/>
  <c r="E179" i="8"/>
  <c r="D179" i="8" s="1"/>
  <c r="E180" i="8"/>
  <c r="D180" i="8" s="1"/>
  <c r="E181" i="8"/>
  <c r="D181" i="8" s="1"/>
  <c r="E182" i="8"/>
  <c r="D182" i="8" s="1"/>
  <c r="E183" i="8"/>
  <c r="D183" i="8" s="1"/>
  <c r="E184" i="8"/>
  <c r="D184" i="8" s="1"/>
  <c r="E185" i="8"/>
  <c r="D185" i="8" s="1"/>
  <c r="E186" i="8"/>
  <c r="D186" i="8" s="1"/>
  <c r="E187" i="8"/>
  <c r="D187" i="8" s="1"/>
  <c r="E188" i="8"/>
  <c r="D188" i="8" s="1"/>
  <c r="E189" i="8"/>
  <c r="D189" i="8" s="1"/>
  <c r="E190" i="8"/>
  <c r="D190" i="8" s="1"/>
  <c r="E191" i="8"/>
  <c r="D191" i="8" s="1"/>
  <c r="E192" i="8"/>
  <c r="D192" i="8" s="1"/>
  <c r="E193" i="8"/>
  <c r="D193" i="8" s="1"/>
  <c r="E194" i="8"/>
  <c r="D194" i="8" s="1"/>
  <c r="E195" i="8"/>
  <c r="D195" i="8" s="1"/>
  <c r="E196" i="8"/>
  <c r="D196" i="8" s="1"/>
  <c r="E197" i="8"/>
  <c r="D197" i="8" s="1"/>
  <c r="E198" i="8"/>
  <c r="D198" i="8" s="1"/>
  <c r="E199" i="8"/>
  <c r="D199" i="8" s="1"/>
  <c r="E200" i="8"/>
  <c r="D200" i="8" s="1"/>
  <c r="E201" i="8"/>
  <c r="D201" i="8" s="1"/>
  <c r="E202" i="8"/>
  <c r="D202" i="8" s="1"/>
  <c r="E203" i="8"/>
  <c r="D203" i="8" s="1"/>
  <c r="E204" i="8"/>
  <c r="D204" i="8" s="1"/>
  <c r="E205" i="8"/>
  <c r="D205" i="8" s="1"/>
  <c r="E206" i="8"/>
  <c r="D206" i="8" s="1"/>
  <c r="E207" i="8"/>
  <c r="D207" i="8" s="1"/>
  <c r="E208" i="8"/>
  <c r="D208" i="8" s="1"/>
  <c r="E209" i="8"/>
  <c r="D209" i="8" s="1"/>
  <c r="E210" i="8"/>
  <c r="D210" i="8" s="1"/>
  <c r="E211" i="8"/>
  <c r="D211" i="8" s="1"/>
  <c r="E212" i="8"/>
  <c r="D212" i="8" s="1"/>
  <c r="E213" i="8"/>
  <c r="D213" i="8" s="1"/>
  <c r="E214" i="8"/>
  <c r="D214" i="8" s="1"/>
  <c r="E215" i="8"/>
  <c r="D215" i="8" s="1"/>
  <c r="E216" i="8"/>
  <c r="D216" i="8" s="1"/>
  <c r="E217" i="8"/>
  <c r="D217" i="8" s="1"/>
  <c r="E218" i="8"/>
  <c r="D218" i="8" s="1"/>
  <c r="E219" i="8"/>
  <c r="D219" i="8" s="1"/>
  <c r="E220" i="8"/>
  <c r="D220" i="8" s="1"/>
  <c r="E221" i="8"/>
  <c r="D221" i="8" s="1"/>
  <c r="E222" i="8"/>
  <c r="D222" i="8" s="1"/>
  <c r="E223" i="8"/>
  <c r="D223" i="8" s="1"/>
  <c r="E224" i="8"/>
  <c r="D224" i="8" s="1"/>
  <c r="E225" i="8"/>
  <c r="D225" i="8" s="1"/>
  <c r="E226" i="8"/>
  <c r="D226" i="8" s="1"/>
  <c r="E227" i="8"/>
  <c r="D227" i="8" s="1"/>
  <c r="E228" i="8"/>
  <c r="D228" i="8" s="1"/>
  <c r="E229" i="8"/>
  <c r="D229" i="8" s="1"/>
  <c r="E230" i="8"/>
  <c r="D230" i="8" s="1"/>
  <c r="E231" i="8"/>
  <c r="D231" i="8" s="1"/>
  <c r="E232" i="8"/>
  <c r="D232" i="8" s="1"/>
  <c r="E233" i="8"/>
  <c r="D233" i="8" s="1"/>
  <c r="E234" i="8"/>
  <c r="D234" i="8" s="1"/>
  <c r="E235" i="8"/>
  <c r="D235" i="8" s="1"/>
  <c r="E236" i="8"/>
  <c r="D236" i="8" s="1"/>
  <c r="E237" i="8"/>
  <c r="D237" i="8" s="1"/>
  <c r="E238" i="8"/>
  <c r="D238" i="8" s="1"/>
  <c r="E239" i="8"/>
  <c r="D239" i="8" s="1"/>
  <c r="E240" i="8"/>
  <c r="D240" i="8" s="1"/>
  <c r="E241" i="8"/>
  <c r="D241" i="8" s="1"/>
  <c r="E242" i="8"/>
  <c r="D242" i="8" s="1"/>
  <c r="E243" i="8"/>
  <c r="D243" i="8" s="1"/>
  <c r="E244" i="8"/>
  <c r="D244" i="8" s="1"/>
  <c r="E245" i="8"/>
  <c r="D245" i="8" s="1"/>
  <c r="E246" i="8"/>
  <c r="D246" i="8" s="1"/>
  <c r="E247" i="8"/>
  <c r="D247" i="8" s="1"/>
  <c r="E248" i="8"/>
  <c r="D248" i="8" s="1"/>
  <c r="E249" i="8"/>
  <c r="D249" i="8" s="1"/>
  <c r="E250" i="8"/>
  <c r="D250" i="8" s="1"/>
  <c r="E251" i="8"/>
  <c r="D251" i="8" s="1"/>
  <c r="E252" i="8"/>
  <c r="D252" i="8" s="1"/>
  <c r="E253" i="8"/>
  <c r="D253" i="8" s="1"/>
  <c r="E254" i="8"/>
  <c r="D254" i="8" s="1"/>
  <c r="E255" i="8"/>
  <c r="D255" i="8" s="1"/>
  <c r="E256" i="8"/>
  <c r="D256" i="8" s="1"/>
  <c r="E257" i="8"/>
  <c r="D257" i="8" s="1"/>
  <c r="E258" i="8"/>
  <c r="D258" i="8" s="1"/>
  <c r="E259" i="8"/>
  <c r="D259" i="8" s="1"/>
  <c r="E260" i="8"/>
  <c r="D260" i="8" s="1"/>
  <c r="E261" i="8"/>
  <c r="D261" i="8" s="1"/>
  <c r="E262" i="8"/>
  <c r="D262" i="8" s="1"/>
  <c r="E263" i="8"/>
  <c r="D263" i="8" s="1"/>
  <c r="E264" i="8"/>
  <c r="D264" i="8" s="1"/>
  <c r="E265" i="8"/>
  <c r="D265" i="8" s="1"/>
  <c r="E266" i="8"/>
  <c r="D266" i="8" s="1"/>
  <c r="E267" i="8"/>
  <c r="D267" i="8" s="1"/>
  <c r="E268" i="8"/>
  <c r="D268" i="8" s="1"/>
  <c r="E269" i="8"/>
  <c r="D269" i="8" s="1"/>
  <c r="E270" i="8"/>
  <c r="D270" i="8" s="1"/>
  <c r="E271" i="8"/>
  <c r="D271" i="8" s="1"/>
  <c r="E272" i="8"/>
  <c r="D272" i="8" s="1"/>
  <c r="E273" i="8"/>
  <c r="D273" i="8" s="1"/>
  <c r="E274" i="8"/>
  <c r="D274" i="8" s="1"/>
  <c r="E275" i="8"/>
  <c r="D275" i="8" s="1"/>
  <c r="E276" i="8"/>
  <c r="D276" i="8" s="1"/>
  <c r="E277" i="8"/>
  <c r="D277" i="8" s="1"/>
  <c r="E278" i="8"/>
  <c r="D278" i="8" s="1"/>
  <c r="E279" i="8"/>
  <c r="D279" i="8" s="1"/>
  <c r="E280" i="8"/>
  <c r="D280" i="8" s="1"/>
  <c r="E281" i="8"/>
  <c r="D281" i="8" s="1"/>
  <c r="E282" i="8"/>
  <c r="D282" i="8" s="1"/>
  <c r="E283" i="8"/>
  <c r="D283" i="8" s="1"/>
  <c r="E284" i="8"/>
  <c r="D284" i="8" s="1"/>
  <c r="E285" i="8"/>
  <c r="D285" i="8" s="1"/>
  <c r="E286" i="8"/>
  <c r="D286" i="8" s="1"/>
  <c r="E287" i="8"/>
  <c r="D287" i="8" s="1"/>
  <c r="E288" i="8"/>
  <c r="D288" i="8" s="1"/>
  <c r="E289" i="8"/>
  <c r="D289" i="8" s="1"/>
  <c r="E290" i="8"/>
  <c r="D290" i="8" s="1"/>
  <c r="E291" i="8"/>
  <c r="D291" i="8" s="1"/>
  <c r="E292" i="8"/>
  <c r="D292" i="8" s="1"/>
  <c r="E293" i="8"/>
  <c r="D293" i="8" s="1"/>
  <c r="E294" i="8"/>
  <c r="D294" i="8" s="1"/>
  <c r="E295" i="8"/>
  <c r="D295" i="8" s="1"/>
  <c r="E296" i="8"/>
  <c r="D296" i="8" s="1"/>
  <c r="E297" i="8"/>
  <c r="D297" i="8" s="1"/>
  <c r="E298" i="8"/>
  <c r="D298" i="8" s="1"/>
  <c r="E299" i="8"/>
  <c r="D299" i="8" s="1"/>
  <c r="E300" i="8"/>
  <c r="D300" i="8" s="1"/>
  <c r="E301" i="8"/>
  <c r="D301" i="8" s="1"/>
  <c r="E302" i="8"/>
  <c r="D302" i="8" s="1"/>
  <c r="E303" i="8"/>
  <c r="D303" i="8" s="1"/>
  <c r="E304" i="8"/>
  <c r="D304" i="8" s="1"/>
  <c r="E305" i="8"/>
  <c r="D305" i="8" s="1"/>
  <c r="E306" i="8"/>
  <c r="D306" i="8" s="1"/>
  <c r="E307" i="8"/>
  <c r="D307" i="8" s="1"/>
  <c r="E308" i="8"/>
  <c r="D308" i="8" s="1"/>
  <c r="E309" i="8"/>
  <c r="D309" i="8" s="1"/>
  <c r="E310" i="8"/>
  <c r="D310" i="8" s="1"/>
  <c r="E311" i="8"/>
  <c r="D311" i="8" s="1"/>
  <c r="E312" i="8"/>
  <c r="D312" i="8" s="1"/>
  <c r="E313" i="8"/>
  <c r="D313" i="8" s="1"/>
  <c r="E314" i="8"/>
  <c r="D314" i="8" s="1"/>
  <c r="E315" i="8"/>
  <c r="D315" i="8" s="1"/>
  <c r="E316" i="8"/>
  <c r="D316" i="8" s="1"/>
  <c r="E317" i="8"/>
  <c r="D317" i="8" s="1"/>
  <c r="E318" i="8"/>
  <c r="D318" i="8" s="1"/>
  <c r="E319" i="8"/>
  <c r="D319" i="8" s="1"/>
  <c r="E320" i="8"/>
  <c r="D320" i="8" s="1"/>
  <c r="E321" i="8"/>
  <c r="D321" i="8" s="1"/>
  <c r="E322" i="8"/>
  <c r="D322" i="8" s="1"/>
  <c r="E323" i="8"/>
  <c r="D323" i="8" s="1"/>
  <c r="E324" i="8"/>
  <c r="D324" i="8" s="1"/>
  <c r="E325" i="8"/>
  <c r="D325" i="8" s="1"/>
  <c r="E326" i="8"/>
  <c r="D326" i="8" s="1"/>
  <c r="E327" i="8"/>
  <c r="D327" i="8" s="1"/>
  <c r="E328" i="8"/>
  <c r="D328" i="8" s="1"/>
  <c r="E329" i="8"/>
  <c r="D329" i="8" s="1"/>
  <c r="E330" i="8"/>
  <c r="D330" i="8" s="1"/>
  <c r="E331" i="8"/>
  <c r="D331" i="8" s="1"/>
  <c r="E332" i="8"/>
  <c r="D332" i="8" s="1"/>
  <c r="E333" i="8"/>
  <c r="D333" i="8" s="1"/>
  <c r="E334" i="8"/>
  <c r="D334" i="8" s="1"/>
  <c r="E335" i="8"/>
  <c r="D335" i="8" s="1"/>
  <c r="E336" i="8"/>
  <c r="D336" i="8" s="1"/>
  <c r="E337" i="8"/>
  <c r="D337" i="8" s="1"/>
  <c r="E338" i="8"/>
  <c r="D338" i="8" s="1"/>
  <c r="E339" i="8"/>
  <c r="D339" i="8" s="1"/>
  <c r="E340" i="8"/>
  <c r="D340" i="8" s="1"/>
  <c r="E341" i="8"/>
  <c r="D341" i="8" s="1"/>
  <c r="E342" i="8"/>
  <c r="D342" i="8" s="1"/>
  <c r="E343" i="8"/>
  <c r="D343" i="8" s="1"/>
  <c r="E344" i="8"/>
  <c r="D344" i="8" s="1"/>
  <c r="E345" i="8"/>
  <c r="D345" i="8" s="1"/>
  <c r="E346" i="8"/>
  <c r="D346" i="8" s="1"/>
  <c r="E347" i="8"/>
  <c r="D347" i="8" s="1"/>
  <c r="E348" i="8"/>
  <c r="D348" i="8" s="1"/>
  <c r="E349" i="8"/>
  <c r="D349" i="8" s="1"/>
  <c r="E350" i="8"/>
  <c r="D350" i="8" s="1"/>
  <c r="E351" i="8"/>
  <c r="D351" i="8" s="1"/>
  <c r="E352" i="8"/>
  <c r="D352" i="8" s="1"/>
  <c r="E353" i="8"/>
  <c r="D353" i="8" s="1"/>
  <c r="E354" i="8"/>
  <c r="D354" i="8" s="1"/>
  <c r="E355" i="8"/>
  <c r="D355" i="8" s="1"/>
  <c r="E7" i="8"/>
  <c r="D7" i="8" s="1"/>
  <c r="E8" i="8"/>
  <c r="D8" i="8" s="1"/>
  <c r="E6" i="8"/>
  <c r="D6" i="8" s="1"/>
  <c r="B11" i="8"/>
  <c r="C11" i="8" s="1"/>
  <c r="B12" i="8"/>
  <c r="C12" i="8" s="1"/>
  <c r="B13" i="8"/>
  <c r="C13" i="8" s="1"/>
  <c r="B14" i="8"/>
  <c r="C14" i="8" s="1"/>
  <c r="B15" i="8"/>
  <c r="C15" i="8" s="1"/>
  <c r="B16" i="8"/>
  <c r="C16" i="8" s="1"/>
  <c r="B17" i="8"/>
  <c r="C17" i="8" s="1"/>
  <c r="B18" i="8"/>
  <c r="B19" i="8"/>
  <c r="C19" i="8" s="1"/>
  <c r="B20" i="8"/>
  <c r="C20" i="8" s="1"/>
  <c r="B21" i="8"/>
  <c r="C21" i="8" s="1"/>
  <c r="B22" i="8"/>
  <c r="C22" i="8" s="1"/>
  <c r="B23" i="8"/>
  <c r="C23" i="8" s="1"/>
  <c r="B24" i="8"/>
  <c r="B25" i="8"/>
  <c r="B26" i="8"/>
  <c r="C26" i="8" s="1"/>
  <c r="B27" i="8"/>
  <c r="C27" i="8" s="1"/>
  <c r="B28" i="8"/>
  <c r="B29" i="8"/>
  <c r="B30" i="8"/>
  <c r="C30" i="8" s="1"/>
  <c r="B31" i="8"/>
  <c r="C31" i="8" s="1"/>
  <c r="B32" i="8"/>
  <c r="B33" i="8"/>
  <c r="B34" i="8"/>
  <c r="C34" i="8" s="1"/>
  <c r="B35" i="8"/>
  <c r="C35" i="8" s="1"/>
  <c r="B36" i="8"/>
  <c r="B37" i="8"/>
  <c r="C37" i="8" s="1"/>
  <c r="B38" i="8"/>
  <c r="C38" i="8" s="1"/>
  <c r="B39" i="8"/>
  <c r="C39" i="8" s="1"/>
  <c r="B40" i="8"/>
  <c r="B41" i="8"/>
  <c r="B42" i="8"/>
  <c r="C42" i="8" s="1"/>
  <c r="B43" i="8"/>
  <c r="C43" i="8" s="1"/>
  <c r="B44" i="8"/>
  <c r="B45" i="8"/>
  <c r="B46" i="8"/>
  <c r="C46" i="8" s="1"/>
  <c r="B47" i="8"/>
  <c r="C47" i="8" s="1"/>
  <c r="B48" i="8"/>
  <c r="B49" i="8"/>
  <c r="C49" i="8" s="1"/>
  <c r="B50" i="8"/>
  <c r="C50" i="8" s="1"/>
  <c r="B51" i="8"/>
  <c r="C51" i="8" s="1"/>
  <c r="B52" i="8"/>
  <c r="B53" i="8"/>
  <c r="C53" i="8" s="1"/>
  <c r="B54" i="8"/>
  <c r="C54" i="8" s="1"/>
  <c r="B55" i="8"/>
  <c r="C55" i="8" s="1"/>
  <c r="B56" i="8"/>
  <c r="B57" i="8"/>
  <c r="C57" i="8" s="1"/>
  <c r="B58" i="8"/>
  <c r="C58" i="8" s="1"/>
  <c r="B59" i="8"/>
  <c r="C59" i="8" s="1"/>
  <c r="B60" i="8"/>
  <c r="C60" i="8" s="1"/>
  <c r="B61" i="8"/>
  <c r="C61" i="8" s="1"/>
  <c r="B62" i="8"/>
  <c r="C62" i="8" s="1"/>
  <c r="B63" i="8"/>
  <c r="C63" i="8" s="1"/>
  <c r="B64" i="8"/>
  <c r="C64" i="8" s="1"/>
  <c r="B65" i="8"/>
  <c r="C65" i="8" s="1"/>
  <c r="B66" i="8"/>
  <c r="B67" i="8"/>
  <c r="C67" i="8" s="1"/>
  <c r="B68" i="8"/>
  <c r="C68" i="8" s="1"/>
  <c r="B69" i="8"/>
  <c r="C69" i="8" s="1"/>
  <c r="B70" i="8"/>
  <c r="C70" i="8" s="1"/>
  <c r="B71" i="8"/>
  <c r="C71" i="8" s="1"/>
  <c r="B72" i="8"/>
  <c r="C72" i="8" s="1"/>
  <c r="B73" i="8"/>
  <c r="B74" i="8"/>
  <c r="C74" i="8" s="1"/>
  <c r="B75" i="8"/>
  <c r="C75" i="8" s="1"/>
  <c r="B76" i="8"/>
  <c r="C76" i="8" s="1"/>
  <c r="B77" i="8"/>
  <c r="C77" i="8" s="1"/>
  <c r="B78" i="8"/>
  <c r="C78" i="8" s="1"/>
  <c r="B79" i="8"/>
  <c r="C79" i="8" s="1"/>
  <c r="B80" i="8"/>
  <c r="C80" i="8" s="1"/>
  <c r="B81" i="8"/>
  <c r="C81" i="8" s="1"/>
  <c r="B82" i="8"/>
  <c r="B83" i="8"/>
  <c r="C83" i="8" s="1"/>
  <c r="B84" i="8"/>
  <c r="C84" i="8" s="1"/>
  <c r="B85" i="8"/>
  <c r="C85" i="8" s="1"/>
  <c r="B86" i="8"/>
  <c r="C86" i="8" s="1"/>
  <c r="B87" i="8"/>
  <c r="C87" i="8" s="1"/>
  <c r="B88" i="8"/>
  <c r="B89" i="8"/>
  <c r="C89" i="8" s="1"/>
  <c r="B90" i="8"/>
  <c r="C90" i="8" s="1"/>
  <c r="B91" i="8"/>
  <c r="C91" i="8" s="1"/>
  <c r="B92" i="8"/>
  <c r="C92" i="8" s="1"/>
  <c r="B93" i="8"/>
  <c r="B94" i="8"/>
  <c r="C94" i="8" s="1"/>
  <c r="B95" i="8"/>
  <c r="C95" i="8" s="1"/>
  <c r="B96" i="8"/>
  <c r="B97" i="8"/>
  <c r="C97" i="8" s="1"/>
  <c r="B98" i="8"/>
  <c r="C98" i="8" s="1"/>
  <c r="B99" i="8"/>
  <c r="C99" i="8" s="1"/>
  <c r="B100" i="8"/>
  <c r="B101" i="8"/>
  <c r="C101" i="8" s="1"/>
  <c r="B102" i="8"/>
  <c r="C102" i="8" s="1"/>
  <c r="B103" i="8"/>
  <c r="C103" i="8" s="1"/>
  <c r="B104" i="8"/>
  <c r="B105" i="8"/>
  <c r="C105" i="8" s="1"/>
  <c r="B106" i="8"/>
  <c r="C106" i="8" s="1"/>
  <c r="B107" i="8"/>
  <c r="C107" i="8" s="1"/>
  <c r="B108" i="8"/>
  <c r="B109" i="8"/>
  <c r="C109" i="8" s="1"/>
  <c r="B110" i="8"/>
  <c r="C110" i="8" s="1"/>
  <c r="B111" i="8"/>
  <c r="C111" i="8" s="1"/>
  <c r="B112" i="8"/>
  <c r="B113" i="8"/>
  <c r="C113" i="8" s="1"/>
  <c r="B114" i="8"/>
  <c r="C114" i="8" s="1"/>
  <c r="B115" i="8"/>
  <c r="C115" i="8" s="1"/>
  <c r="B116" i="8"/>
  <c r="B117" i="8"/>
  <c r="C117" i="8" s="1"/>
  <c r="B118" i="8"/>
  <c r="C118" i="8" s="1"/>
  <c r="B119" i="8"/>
  <c r="C119" i="8" s="1"/>
  <c r="B120" i="8"/>
  <c r="B121" i="8"/>
  <c r="C121" i="8" s="1"/>
  <c r="B122" i="8"/>
  <c r="C122" i="8" s="1"/>
  <c r="B123" i="8"/>
  <c r="C123" i="8" s="1"/>
  <c r="B124" i="8"/>
  <c r="B125" i="8"/>
  <c r="C125" i="8" s="1"/>
  <c r="B126" i="8"/>
  <c r="C126" i="8" s="1"/>
  <c r="B127" i="8"/>
  <c r="C127" i="8" s="1"/>
  <c r="B128" i="8"/>
  <c r="B129" i="8"/>
  <c r="B130" i="8"/>
  <c r="C130" i="8" s="1"/>
  <c r="B131" i="8"/>
  <c r="C131" i="8" s="1"/>
  <c r="B132" i="8"/>
  <c r="B133" i="8"/>
  <c r="C133" i="8" s="1"/>
  <c r="B134" i="8"/>
  <c r="C134" i="8" s="1"/>
  <c r="B135" i="8"/>
  <c r="C135" i="8" s="1"/>
  <c r="B136" i="8"/>
  <c r="B137" i="8"/>
  <c r="B138" i="8"/>
  <c r="C138" i="8" s="1"/>
  <c r="B139" i="8"/>
  <c r="C139" i="8" s="1"/>
  <c r="B140" i="8"/>
  <c r="B141" i="8"/>
  <c r="B142" i="8"/>
  <c r="C142" i="8" s="1"/>
  <c r="B143" i="8"/>
  <c r="C143" i="8" s="1"/>
  <c r="B144" i="8"/>
  <c r="B145" i="8"/>
  <c r="B146" i="8"/>
  <c r="C146" i="8" s="1"/>
  <c r="B147" i="8"/>
  <c r="C147" i="8" s="1"/>
  <c r="B148" i="8"/>
  <c r="B149" i="8"/>
  <c r="C149" i="8" s="1"/>
  <c r="B150" i="8"/>
  <c r="C150" i="8" s="1"/>
  <c r="B151" i="8"/>
  <c r="B152" i="8"/>
  <c r="B153" i="8"/>
  <c r="B154" i="8"/>
  <c r="C154" i="8" s="1"/>
  <c r="B155" i="8"/>
  <c r="C155" i="8" s="1"/>
  <c r="B156" i="8"/>
  <c r="B157" i="8"/>
  <c r="B158" i="8"/>
  <c r="C158" i="8" s="1"/>
  <c r="B159" i="8"/>
  <c r="C159" i="8" s="1"/>
  <c r="B160" i="8"/>
  <c r="B161" i="8"/>
  <c r="C161" i="8" s="1"/>
  <c r="B162" i="8"/>
  <c r="C162" i="8" s="1"/>
  <c r="B163" i="8"/>
  <c r="C163" i="8" s="1"/>
  <c r="B164" i="8"/>
  <c r="B165" i="8"/>
  <c r="C165" i="8" s="1"/>
  <c r="B166" i="8"/>
  <c r="C166" i="8" s="1"/>
  <c r="B167" i="8"/>
  <c r="C167" i="8" s="1"/>
  <c r="B168" i="8"/>
  <c r="B169" i="8"/>
  <c r="C169" i="8" s="1"/>
  <c r="B170" i="8"/>
  <c r="C170" i="8" s="1"/>
  <c r="B171" i="8"/>
  <c r="C171" i="8" s="1"/>
  <c r="B172" i="8"/>
  <c r="B173" i="8"/>
  <c r="C173" i="8" s="1"/>
  <c r="B174" i="8"/>
  <c r="C174" i="8" s="1"/>
  <c r="B175" i="8"/>
  <c r="C175" i="8" s="1"/>
  <c r="B176" i="8"/>
  <c r="B177" i="8"/>
  <c r="C177" i="8" s="1"/>
  <c r="B178" i="8"/>
  <c r="C178" i="8" s="1"/>
  <c r="B179" i="8"/>
  <c r="C179" i="8" s="1"/>
  <c r="B180" i="8"/>
  <c r="B181" i="8"/>
  <c r="C181" i="8" s="1"/>
  <c r="B182" i="8"/>
  <c r="C182" i="8" s="1"/>
  <c r="B183" i="8"/>
  <c r="C183" i="8" s="1"/>
  <c r="B184" i="8"/>
  <c r="B185" i="8"/>
  <c r="C185" i="8" s="1"/>
  <c r="B186" i="8"/>
  <c r="C186" i="8" s="1"/>
  <c r="B187" i="8"/>
  <c r="C187" i="8" s="1"/>
  <c r="B188" i="8"/>
  <c r="B189" i="8"/>
  <c r="C189" i="8" s="1"/>
  <c r="B190" i="8"/>
  <c r="C190" i="8" s="1"/>
  <c r="B191" i="8"/>
  <c r="C191" i="8" s="1"/>
  <c r="B192" i="8"/>
  <c r="B193" i="8"/>
  <c r="C193" i="8" s="1"/>
  <c r="B194" i="8"/>
  <c r="C194" i="8" s="1"/>
  <c r="B195" i="8"/>
  <c r="C195" i="8" s="1"/>
  <c r="B196" i="8"/>
  <c r="B197" i="8"/>
  <c r="C197" i="8" s="1"/>
  <c r="B198" i="8"/>
  <c r="C198" i="8" s="1"/>
  <c r="B199" i="8"/>
  <c r="C199" i="8" s="1"/>
  <c r="B200" i="8"/>
  <c r="B201" i="8"/>
  <c r="B202" i="8"/>
  <c r="C202" i="8" s="1"/>
  <c r="B203" i="8"/>
  <c r="C203" i="8" s="1"/>
  <c r="B204" i="8"/>
  <c r="B205" i="8"/>
  <c r="B206" i="8"/>
  <c r="C206" i="8" s="1"/>
  <c r="B207" i="8"/>
  <c r="C207" i="8" s="1"/>
  <c r="B208" i="8"/>
  <c r="B209" i="8"/>
  <c r="B210" i="8"/>
  <c r="C210" i="8" s="1"/>
  <c r="B211" i="8"/>
  <c r="C211" i="8" s="1"/>
  <c r="B212" i="8"/>
  <c r="B213" i="8"/>
  <c r="C213" i="8" s="1"/>
  <c r="B214" i="8"/>
  <c r="C214" i="8" s="1"/>
  <c r="B215" i="8"/>
  <c r="C215" i="8" s="1"/>
  <c r="B216" i="8"/>
  <c r="B217" i="8"/>
  <c r="B218" i="8"/>
  <c r="C218" i="8" s="1"/>
  <c r="B219" i="8"/>
  <c r="C219" i="8" s="1"/>
  <c r="B220" i="8"/>
  <c r="B221" i="8"/>
  <c r="C221" i="8" s="1"/>
  <c r="B222" i="8"/>
  <c r="C222" i="8" s="1"/>
  <c r="B223" i="8"/>
  <c r="C223" i="8" s="1"/>
  <c r="B224" i="8"/>
  <c r="B225" i="8"/>
  <c r="C225" i="8" s="1"/>
  <c r="B226" i="8"/>
  <c r="C226" i="8" s="1"/>
  <c r="B227" i="8"/>
  <c r="C227" i="8" s="1"/>
  <c r="B228" i="8"/>
  <c r="B229" i="8"/>
  <c r="C229" i="8" s="1"/>
  <c r="B230" i="8"/>
  <c r="C230" i="8" s="1"/>
  <c r="B231" i="8"/>
  <c r="C231" i="8" s="1"/>
  <c r="B232" i="8"/>
  <c r="B233" i="8"/>
  <c r="C233" i="8" s="1"/>
  <c r="B234" i="8"/>
  <c r="C234" i="8" s="1"/>
  <c r="B235" i="8"/>
  <c r="C235" i="8" s="1"/>
  <c r="B236" i="8"/>
  <c r="B237" i="8"/>
  <c r="C237" i="8" s="1"/>
  <c r="B238" i="8"/>
  <c r="C238" i="8" s="1"/>
  <c r="B239" i="8"/>
  <c r="C239" i="8" s="1"/>
  <c r="B240" i="8"/>
  <c r="B241" i="8"/>
  <c r="C241" i="8" s="1"/>
  <c r="B242" i="8"/>
  <c r="C242" i="8" s="1"/>
  <c r="B243" i="8"/>
  <c r="C243" i="8" s="1"/>
  <c r="B244" i="8"/>
  <c r="B245" i="8"/>
  <c r="C245" i="8" s="1"/>
  <c r="B246" i="8"/>
  <c r="C246" i="8" s="1"/>
  <c r="B247" i="8"/>
  <c r="C247" i="8" s="1"/>
  <c r="B248" i="8"/>
  <c r="B249" i="8"/>
  <c r="C249" i="8" s="1"/>
  <c r="B250" i="8"/>
  <c r="C250" i="8" s="1"/>
  <c r="B251" i="8"/>
  <c r="C251" i="8" s="1"/>
  <c r="B252" i="8"/>
  <c r="B253" i="8"/>
  <c r="C253" i="8" s="1"/>
  <c r="B254" i="8"/>
  <c r="C254" i="8" s="1"/>
  <c r="B255" i="8"/>
  <c r="C255" i="8" s="1"/>
  <c r="B256" i="8"/>
  <c r="B257" i="8"/>
  <c r="B258" i="8"/>
  <c r="C258" i="8" s="1"/>
  <c r="B259" i="8"/>
  <c r="C259" i="8" s="1"/>
  <c r="B260" i="8"/>
  <c r="B261" i="8"/>
  <c r="C261" i="8" s="1"/>
  <c r="B262" i="8"/>
  <c r="C262" i="8" s="1"/>
  <c r="B263" i="8"/>
  <c r="C263" i="8" s="1"/>
  <c r="B264" i="8"/>
  <c r="B265" i="8"/>
  <c r="B266" i="8"/>
  <c r="C266" i="8" s="1"/>
  <c r="B267" i="8"/>
  <c r="C267" i="8" s="1"/>
  <c r="B268" i="8"/>
  <c r="B269" i="8"/>
  <c r="B270" i="8"/>
  <c r="C270" i="8" s="1"/>
  <c r="B271" i="8"/>
  <c r="C271" i="8" s="1"/>
  <c r="B272" i="8"/>
  <c r="B273" i="8"/>
  <c r="B274" i="8"/>
  <c r="C274" i="8" s="1"/>
  <c r="B275" i="8"/>
  <c r="C275" i="8" s="1"/>
  <c r="B276" i="8"/>
  <c r="B277" i="8"/>
  <c r="B278" i="8"/>
  <c r="C278" i="8" s="1"/>
  <c r="B279" i="8"/>
  <c r="C279" i="8" s="1"/>
  <c r="B280" i="8"/>
  <c r="B281" i="8"/>
  <c r="C281" i="8" s="1"/>
  <c r="B282" i="8"/>
  <c r="C282" i="8" s="1"/>
  <c r="B283" i="8"/>
  <c r="C283" i="8" s="1"/>
  <c r="B284" i="8"/>
  <c r="B285" i="8"/>
  <c r="B286" i="8"/>
  <c r="C286" i="8" s="1"/>
  <c r="B287" i="8"/>
  <c r="C287" i="8" s="1"/>
  <c r="B288" i="8"/>
  <c r="B289" i="8"/>
  <c r="C289" i="8" s="1"/>
  <c r="B290" i="8"/>
  <c r="C290" i="8" s="1"/>
  <c r="B291" i="8"/>
  <c r="C291" i="8" s="1"/>
  <c r="B292" i="8"/>
  <c r="B293" i="8"/>
  <c r="B294" i="8"/>
  <c r="C294" i="8" s="1"/>
  <c r="B295" i="8"/>
  <c r="C295" i="8" s="1"/>
  <c r="B296" i="8"/>
  <c r="B297" i="8"/>
  <c r="C297" i="8" s="1"/>
  <c r="B298" i="8"/>
  <c r="C298" i="8" s="1"/>
  <c r="B299" i="8"/>
  <c r="C299" i="8" s="1"/>
  <c r="B300" i="8"/>
  <c r="B301" i="8"/>
  <c r="C301" i="8" s="1"/>
  <c r="B302" i="8"/>
  <c r="C302" i="8" s="1"/>
  <c r="B303" i="8"/>
  <c r="C303" i="8" s="1"/>
  <c r="B304" i="8"/>
  <c r="B305" i="8"/>
  <c r="B306" i="8"/>
  <c r="C306" i="8" s="1"/>
  <c r="B307" i="8"/>
  <c r="C307" i="8" s="1"/>
  <c r="B308" i="8"/>
  <c r="B309" i="8"/>
  <c r="C309" i="8" s="1"/>
  <c r="B310" i="8"/>
  <c r="C310" i="8" s="1"/>
  <c r="B311" i="8"/>
  <c r="C311" i="8" s="1"/>
  <c r="B312" i="8"/>
  <c r="B313" i="8"/>
  <c r="C313" i="8" s="1"/>
  <c r="B314" i="8"/>
  <c r="C314" i="8" s="1"/>
  <c r="B315" i="8"/>
  <c r="C315" i="8" s="1"/>
  <c r="B316" i="8"/>
  <c r="B317" i="8"/>
  <c r="C317" i="8" s="1"/>
  <c r="B318" i="8"/>
  <c r="C318" i="8" s="1"/>
  <c r="B319" i="8"/>
  <c r="C319" i="8" s="1"/>
  <c r="B320" i="8"/>
  <c r="B321" i="8"/>
  <c r="C321" i="8" s="1"/>
  <c r="B322" i="8"/>
  <c r="C322" i="8" s="1"/>
  <c r="B323" i="8"/>
  <c r="C323" i="8" s="1"/>
  <c r="B324" i="8"/>
  <c r="B325" i="8"/>
  <c r="C325" i="8" s="1"/>
  <c r="B326" i="8"/>
  <c r="C326" i="8" s="1"/>
  <c r="B327" i="8"/>
  <c r="C327" i="8" s="1"/>
  <c r="B328" i="8"/>
  <c r="B329" i="8"/>
  <c r="C329" i="8" s="1"/>
  <c r="B330" i="8"/>
  <c r="C330" i="8" s="1"/>
  <c r="B331" i="8"/>
  <c r="C331" i="8" s="1"/>
  <c r="B332" i="8"/>
  <c r="B333" i="8"/>
  <c r="C333" i="8" s="1"/>
  <c r="B334" i="8"/>
  <c r="C334" i="8" s="1"/>
  <c r="B335" i="8"/>
  <c r="C335" i="8" s="1"/>
  <c r="B336" i="8"/>
  <c r="B337" i="8"/>
  <c r="B338" i="8"/>
  <c r="C338" i="8" s="1"/>
  <c r="B339" i="8"/>
  <c r="C339" i="8" s="1"/>
  <c r="B340" i="8"/>
  <c r="B341" i="8"/>
  <c r="C341" i="8" s="1"/>
  <c r="B342" i="8"/>
  <c r="C342" i="8" s="1"/>
  <c r="B343" i="8"/>
  <c r="C343" i="8" s="1"/>
  <c r="B344" i="8"/>
  <c r="B345" i="8"/>
  <c r="C345" i="8" s="1"/>
  <c r="B346" i="8"/>
  <c r="C346" i="8" s="1"/>
  <c r="B347" i="8"/>
  <c r="C347" i="8" s="1"/>
  <c r="B348" i="8"/>
  <c r="B349" i="8"/>
  <c r="B350" i="8"/>
  <c r="C350" i="8" s="1"/>
  <c r="B351" i="8"/>
  <c r="C351" i="8" s="1"/>
  <c r="B352" i="8"/>
  <c r="B353" i="8"/>
  <c r="C353" i="8" s="1"/>
  <c r="B354" i="8"/>
  <c r="C354" i="8" s="1"/>
  <c r="B355" i="8"/>
  <c r="C355" i="8" s="1"/>
  <c r="B7" i="8"/>
  <c r="C7" i="8" s="1"/>
  <c r="B8" i="8"/>
  <c r="C8" i="8" s="1"/>
  <c r="B9" i="8"/>
  <c r="C9" i="8" s="1"/>
  <c r="B10" i="8"/>
  <c r="C10" i="8" s="1"/>
  <c r="C18" i="8"/>
  <c r="C24" i="8"/>
  <c r="C25" i="8"/>
  <c r="C28" i="8"/>
  <c r="C29" i="8"/>
  <c r="C32" i="8"/>
  <c r="C33" i="8"/>
  <c r="C36" i="8"/>
  <c r="C40" i="8"/>
  <c r="C41" i="8"/>
  <c r="C44" i="8"/>
  <c r="C45" i="8"/>
  <c r="C48" i="8"/>
  <c r="C52" i="8"/>
  <c r="C56" i="8"/>
  <c r="C66" i="8"/>
  <c r="C73" i="8"/>
  <c r="C82" i="8"/>
  <c r="C88" i="8"/>
  <c r="C93" i="8"/>
  <c r="C96" i="8"/>
  <c r="C100" i="8"/>
  <c r="C104" i="8"/>
  <c r="C108" i="8"/>
  <c r="C112" i="8"/>
  <c r="C116" i="8"/>
  <c r="C120" i="8"/>
  <c r="C124" i="8"/>
  <c r="C128" i="8"/>
  <c r="C129" i="8"/>
  <c r="C132" i="8"/>
  <c r="C136" i="8"/>
  <c r="C137" i="8"/>
  <c r="C140" i="8"/>
  <c r="C141" i="8"/>
  <c r="C144" i="8"/>
  <c r="C145" i="8"/>
  <c r="C148" i="8"/>
  <c r="C151" i="8"/>
  <c r="C152" i="8"/>
  <c r="C153" i="8"/>
  <c r="C156" i="8"/>
  <c r="C157" i="8"/>
  <c r="C160" i="8"/>
  <c r="C164" i="8"/>
  <c r="C168" i="8"/>
  <c r="C172" i="8"/>
  <c r="C176" i="8"/>
  <c r="C180" i="8"/>
  <c r="C184" i="8"/>
  <c r="C188" i="8"/>
  <c r="C192" i="8"/>
  <c r="C196" i="8"/>
  <c r="C200" i="8"/>
  <c r="C201" i="8"/>
  <c r="C204" i="8"/>
  <c r="C205" i="8"/>
  <c r="C208" i="8"/>
  <c r="C209" i="8"/>
  <c r="C212" i="8"/>
  <c r="C216" i="8"/>
  <c r="C217" i="8"/>
  <c r="C220" i="8"/>
  <c r="C224" i="8"/>
  <c r="C228" i="8"/>
  <c r="C232" i="8"/>
  <c r="C236" i="8"/>
  <c r="C240" i="8"/>
  <c r="C244" i="8"/>
  <c r="C248" i="8"/>
  <c r="C252" i="8"/>
  <c r="C256" i="8"/>
  <c r="C257" i="8"/>
  <c r="C260" i="8"/>
  <c r="C264" i="8"/>
  <c r="C265" i="8"/>
  <c r="C268" i="8"/>
  <c r="C269" i="8"/>
  <c r="C272" i="8"/>
  <c r="C273" i="8"/>
  <c r="C276" i="8"/>
  <c r="C277" i="8"/>
  <c r="C280" i="8"/>
  <c r="C284" i="8"/>
  <c r="C285" i="8"/>
  <c r="C288" i="8"/>
  <c r="C292" i="8"/>
  <c r="C293" i="8"/>
  <c r="C296" i="8"/>
  <c r="C300" i="8"/>
  <c r="C304" i="8"/>
  <c r="C305" i="8"/>
  <c r="C308" i="8"/>
  <c r="C312" i="8"/>
  <c r="C316" i="8"/>
  <c r="C320" i="8"/>
  <c r="C324" i="8"/>
  <c r="C328" i="8"/>
  <c r="C332" i="8"/>
  <c r="C336" i="8"/>
  <c r="C337" i="8"/>
  <c r="C340" i="8"/>
  <c r="C344" i="8"/>
  <c r="C348" i="8"/>
  <c r="C349" i="8"/>
  <c r="C352" i="8"/>
  <c r="B6" i="8"/>
  <c r="C6" i="8" s="1"/>
  <c r="B8" i="6" l="1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6" i="6"/>
  <c r="B7" i="6"/>
  <c r="D355" i="6" l="1"/>
  <c r="B5" i="6" l="1"/>
  <c r="A8" i="2" l="1"/>
  <c r="A5" i="6" s="1"/>
  <c r="A9" i="2"/>
  <c r="A6" i="6" s="1"/>
  <c r="A10" i="2"/>
  <c r="A7" i="6" s="1"/>
  <c r="A11" i="2"/>
  <c r="A8" i="6" s="1"/>
  <c r="A12" i="2"/>
  <c r="A9" i="6" s="1"/>
  <c r="A13" i="2"/>
  <c r="A10" i="6" s="1"/>
  <c r="A14" i="2"/>
  <c r="A11" i="6" s="1"/>
  <c r="A15" i="2"/>
  <c r="A12" i="6" s="1"/>
  <c r="A16" i="2"/>
  <c r="A13" i="6" s="1"/>
  <c r="A17" i="2"/>
  <c r="A14" i="6" s="1"/>
  <c r="A18" i="2"/>
  <c r="A15" i="6" s="1"/>
  <c r="A19" i="2"/>
  <c r="A16" i="6" s="1"/>
  <c r="A20" i="2"/>
  <c r="A17" i="6" s="1"/>
  <c r="A21" i="2"/>
  <c r="A18" i="6" s="1"/>
  <c r="A22" i="2"/>
  <c r="A19" i="6" s="1"/>
  <c r="A23" i="2"/>
  <c r="A20" i="6" s="1"/>
  <c r="A24" i="2"/>
  <c r="A21" i="6" s="1"/>
  <c r="A25" i="2"/>
  <c r="A22" i="6" s="1"/>
  <c r="A26" i="2"/>
  <c r="A23" i="6" s="1"/>
  <c r="A27" i="2"/>
  <c r="A24" i="6" s="1"/>
  <c r="A28" i="2"/>
  <c r="A25" i="6" s="1"/>
  <c r="A29" i="2"/>
  <c r="A26" i="6" s="1"/>
  <c r="A30" i="2"/>
  <c r="A27" i="6" s="1"/>
  <c r="A31" i="2"/>
  <c r="A28" i="6" s="1"/>
  <c r="A32" i="2"/>
  <c r="A29" i="6" s="1"/>
  <c r="A33" i="2"/>
  <c r="A30" i="6" s="1"/>
  <c r="A34" i="2"/>
  <c r="A31" i="6" s="1"/>
  <c r="A35" i="2"/>
  <c r="A32" i="6" s="1"/>
  <c r="A36" i="2"/>
  <c r="A33" i="6" s="1"/>
  <c r="A37" i="2"/>
  <c r="A34" i="6" s="1"/>
  <c r="A38" i="2"/>
  <c r="A35" i="6" s="1"/>
  <c r="A39" i="2"/>
  <c r="A36" i="6" s="1"/>
  <c r="A40" i="2"/>
  <c r="A37" i="6" s="1"/>
  <c r="A41" i="2"/>
  <c r="A38" i="6" s="1"/>
  <c r="A42" i="2"/>
  <c r="A39" i="6" s="1"/>
  <c r="A43" i="2"/>
  <c r="A40" i="6" s="1"/>
  <c r="A44" i="2"/>
  <c r="A41" i="6" s="1"/>
  <c r="A45" i="2"/>
  <c r="A42" i="6" s="1"/>
  <c r="A46" i="2"/>
  <c r="A43" i="6" s="1"/>
  <c r="A47" i="2"/>
  <c r="A44" i="6" s="1"/>
  <c r="A48" i="2"/>
  <c r="A45" i="6" s="1"/>
  <c r="A49" i="2"/>
  <c r="A46" i="6" s="1"/>
  <c r="A50" i="2"/>
  <c r="A47" i="6" s="1"/>
  <c r="A51" i="2"/>
  <c r="A48" i="6" s="1"/>
  <c r="A52" i="2"/>
  <c r="A49" i="6" s="1"/>
  <c r="A53" i="2"/>
  <c r="A50" i="6" s="1"/>
  <c r="A54" i="2"/>
  <c r="A51" i="6" s="1"/>
  <c r="A55" i="2"/>
  <c r="A52" i="6" s="1"/>
  <c r="A56" i="2"/>
  <c r="A53" i="6" s="1"/>
  <c r="A57" i="2"/>
  <c r="A54" i="6" s="1"/>
  <c r="A58" i="2"/>
  <c r="A55" i="6" s="1"/>
  <c r="A59" i="2"/>
  <c r="A56" i="6" s="1"/>
  <c r="A60" i="2"/>
  <c r="A57" i="6" s="1"/>
  <c r="A61" i="2"/>
  <c r="A58" i="6" s="1"/>
  <c r="A62" i="2"/>
  <c r="A59" i="6" s="1"/>
  <c r="A63" i="2"/>
  <c r="A60" i="6" s="1"/>
  <c r="A64" i="2"/>
  <c r="A61" i="6" s="1"/>
  <c r="A65" i="2"/>
  <c r="A62" i="6" s="1"/>
  <c r="A66" i="2"/>
  <c r="A63" i="6" s="1"/>
  <c r="A67" i="2"/>
  <c r="A64" i="6" s="1"/>
  <c r="A68" i="2"/>
  <c r="A65" i="6" s="1"/>
  <c r="A69" i="2"/>
  <c r="A66" i="6" s="1"/>
  <c r="A70" i="2"/>
  <c r="A67" i="6" s="1"/>
  <c r="A71" i="2"/>
  <c r="A68" i="6" s="1"/>
  <c r="A72" i="2"/>
  <c r="A69" i="6" s="1"/>
  <c r="A73" i="2"/>
  <c r="A70" i="6" s="1"/>
  <c r="A74" i="2"/>
  <c r="A71" i="6" s="1"/>
  <c r="A75" i="2"/>
  <c r="A72" i="6" s="1"/>
  <c r="A76" i="2"/>
  <c r="A73" i="6" s="1"/>
  <c r="A77" i="2"/>
  <c r="A74" i="6" s="1"/>
  <c r="A78" i="2"/>
  <c r="A75" i="6" s="1"/>
  <c r="A79" i="2"/>
  <c r="A76" i="6" s="1"/>
  <c r="A80" i="2"/>
  <c r="A77" i="6" s="1"/>
  <c r="A81" i="2"/>
  <c r="A78" i="6" s="1"/>
  <c r="A82" i="2"/>
  <c r="A79" i="6" s="1"/>
  <c r="A83" i="2"/>
  <c r="A80" i="6" s="1"/>
  <c r="A84" i="2"/>
  <c r="A81" i="6" s="1"/>
  <c r="A85" i="2"/>
  <c r="A82" i="6" s="1"/>
  <c r="A86" i="2"/>
  <c r="A83" i="6" s="1"/>
  <c r="A87" i="2"/>
  <c r="A84" i="6" s="1"/>
  <c r="A88" i="2"/>
  <c r="A85" i="6" s="1"/>
  <c r="A89" i="2"/>
  <c r="A86" i="6" s="1"/>
  <c r="A90" i="2"/>
  <c r="A87" i="6" s="1"/>
  <c r="A91" i="2"/>
  <c r="A88" i="6" s="1"/>
  <c r="A92" i="2"/>
  <c r="A89" i="6" s="1"/>
  <c r="A93" i="2"/>
  <c r="A90" i="6" s="1"/>
  <c r="A94" i="2"/>
  <c r="A91" i="6" s="1"/>
  <c r="A95" i="2"/>
  <c r="A92" i="6" s="1"/>
  <c r="A96" i="2"/>
  <c r="A93" i="6" s="1"/>
  <c r="A97" i="2"/>
  <c r="A94" i="6" s="1"/>
  <c r="A98" i="2"/>
  <c r="A95" i="6" s="1"/>
  <c r="A99" i="2"/>
  <c r="A96" i="6" s="1"/>
  <c r="A100" i="2"/>
  <c r="A97" i="6" s="1"/>
  <c r="A101" i="2"/>
  <c r="A98" i="6" s="1"/>
  <c r="A102" i="2"/>
  <c r="A99" i="6" s="1"/>
  <c r="A103" i="2"/>
  <c r="A100" i="6" s="1"/>
  <c r="A104" i="2"/>
  <c r="A101" i="6" s="1"/>
  <c r="A105" i="2"/>
  <c r="A102" i="6" s="1"/>
  <c r="A106" i="2"/>
  <c r="A103" i="6" s="1"/>
  <c r="A107" i="2"/>
  <c r="A104" i="6" s="1"/>
  <c r="A108" i="2"/>
  <c r="A105" i="6" s="1"/>
  <c r="A109" i="2"/>
  <c r="A106" i="6" s="1"/>
  <c r="A110" i="2"/>
  <c r="A107" i="6" s="1"/>
  <c r="A111" i="2"/>
  <c r="A108" i="6" s="1"/>
  <c r="A112" i="2"/>
  <c r="A109" i="6" s="1"/>
  <c r="A113" i="2"/>
  <c r="A110" i="6" s="1"/>
  <c r="A114" i="2"/>
  <c r="A111" i="6" s="1"/>
  <c r="A115" i="2"/>
  <c r="A112" i="6" s="1"/>
  <c r="A116" i="2"/>
  <c r="A113" i="6" s="1"/>
  <c r="A117" i="2"/>
  <c r="A114" i="6" s="1"/>
  <c r="A118" i="2"/>
  <c r="A115" i="6" s="1"/>
  <c r="A119" i="2"/>
  <c r="A116" i="6" s="1"/>
  <c r="A120" i="2"/>
  <c r="A117" i="6" s="1"/>
  <c r="A121" i="2"/>
  <c r="A118" i="6" s="1"/>
  <c r="A122" i="2"/>
  <c r="A119" i="6" s="1"/>
  <c r="A123" i="2"/>
  <c r="A120" i="6" s="1"/>
  <c r="A124" i="2"/>
  <c r="A121" i="6" s="1"/>
  <c r="A125" i="2"/>
  <c r="A122" i="6" s="1"/>
  <c r="A126" i="2"/>
  <c r="A123" i="6" s="1"/>
  <c r="A127" i="2"/>
  <c r="A124" i="6" s="1"/>
  <c r="A128" i="2"/>
  <c r="A125" i="6" s="1"/>
  <c r="A129" i="2"/>
  <c r="A126" i="6" s="1"/>
  <c r="A130" i="2"/>
  <c r="A127" i="6" s="1"/>
  <c r="A131" i="2"/>
  <c r="A128" i="6" s="1"/>
  <c r="A132" i="2"/>
  <c r="A129" i="6" s="1"/>
  <c r="A133" i="2"/>
  <c r="A130" i="6" s="1"/>
  <c r="A134" i="2"/>
  <c r="A131" i="6" s="1"/>
  <c r="A135" i="2"/>
  <c r="A132" i="6" s="1"/>
  <c r="A136" i="2"/>
  <c r="A133" i="6" s="1"/>
  <c r="A137" i="2"/>
  <c r="A134" i="6" s="1"/>
  <c r="A138" i="2"/>
  <c r="A135" i="6" s="1"/>
  <c r="A139" i="2"/>
  <c r="A136" i="6" s="1"/>
  <c r="A140" i="2"/>
  <c r="A137" i="6" s="1"/>
  <c r="A141" i="2"/>
  <c r="A138" i="6" s="1"/>
  <c r="A142" i="2"/>
  <c r="A139" i="6" s="1"/>
  <c r="A143" i="2"/>
  <c r="A140" i="6" s="1"/>
  <c r="A144" i="2"/>
  <c r="A141" i="6" s="1"/>
  <c r="A145" i="2"/>
  <c r="A142" i="6" s="1"/>
  <c r="A146" i="2"/>
  <c r="A143" i="6" s="1"/>
  <c r="A147" i="2"/>
  <c r="A144" i="6" s="1"/>
  <c r="A148" i="2"/>
  <c r="A145" i="6" s="1"/>
  <c r="A149" i="2"/>
  <c r="A146" i="6" s="1"/>
  <c r="A150" i="2"/>
  <c r="A147" i="6" s="1"/>
  <c r="A151" i="2"/>
  <c r="A148" i="6" s="1"/>
  <c r="A152" i="2"/>
  <c r="A149" i="6" s="1"/>
  <c r="A153" i="2"/>
  <c r="A150" i="6" s="1"/>
  <c r="A154" i="2"/>
  <c r="A151" i="6" s="1"/>
  <c r="A155" i="2"/>
  <c r="A152" i="6" s="1"/>
  <c r="A156" i="2"/>
  <c r="A153" i="6" s="1"/>
  <c r="A157" i="2"/>
  <c r="A154" i="6" s="1"/>
  <c r="A158" i="2"/>
  <c r="A155" i="6" s="1"/>
  <c r="A159" i="2"/>
  <c r="A156" i="6" s="1"/>
  <c r="A160" i="2"/>
  <c r="A157" i="6" s="1"/>
  <c r="A161" i="2"/>
  <c r="A158" i="6" s="1"/>
  <c r="A162" i="2"/>
  <c r="A159" i="6" s="1"/>
  <c r="A163" i="2"/>
  <c r="A160" i="6" s="1"/>
  <c r="A164" i="2"/>
  <c r="A161" i="6" s="1"/>
  <c r="A165" i="2"/>
  <c r="A162" i="6" s="1"/>
  <c r="A166" i="2"/>
  <c r="A163" i="6" s="1"/>
  <c r="A167" i="2"/>
  <c r="A164" i="6" s="1"/>
  <c r="A168" i="2"/>
  <c r="A165" i="6" s="1"/>
  <c r="A169" i="2"/>
  <c r="A166" i="6" s="1"/>
  <c r="A170" i="2"/>
  <c r="A167" i="6" s="1"/>
  <c r="A171" i="2"/>
  <c r="A168" i="6" s="1"/>
  <c r="A172" i="2"/>
  <c r="A169" i="6" s="1"/>
  <c r="A173" i="2"/>
  <c r="A170" i="6" s="1"/>
  <c r="A174" i="2"/>
  <c r="A171" i="6" s="1"/>
  <c r="A175" i="2"/>
  <c r="A172" i="6" s="1"/>
  <c r="A176" i="2"/>
  <c r="A173" i="6" s="1"/>
  <c r="A177" i="2"/>
  <c r="A174" i="6" s="1"/>
  <c r="A178" i="2"/>
  <c r="A175" i="6" s="1"/>
  <c r="A179" i="2"/>
  <c r="A176" i="6" s="1"/>
  <c r="A180" i="2"/>
  <c r="A177" i="6" s="1"/>
  <c r="A181" i="2"/>
  <c r="A178" i="6" s="1"/>
  <c r="A182" i="2"/>
  <c r="A179" i="6" s="1"/>
  <c r="A183" i="2"/>
  <c r="A180" i="6" s="1"/>
  <c r="A184" i="2"/>
  <c r="A181" i="6" s="1"/>
  <c r="A185" i="2"/>
  <c r="A182" i="6" s="1"/>
  <c r="A186" i="2"/>
  <c r="A183" i="6" s="1"/>
  <c r="A187" i="2"/>
  <c r="A184" i="6" s="1"/>
  <c r="A188" i="2"/>
  <c r="A185" i="6" s="1"/>
  <c r="A189" i="2"/>
  <c r="A186" i="6" s="1"/>
  <c r="A190" i="2"/>
  <c r="A187" i="6" s="1"/>
  <c r="A191" i="2"/>
  <c r="A188" i="6" s="1"/>
  <c r="A192" i="2"/>
  <c r="A189" i="6" s="1"/>
  <c r="A193" i="2"/>
  <c r="A190" i="6" s="1"/>
  <c r="A194" i="2"/>
  <c r="A191" i="6" s="1"/>
  <c r="A195" i="2"/>
  <c r="A192" i="6" s="1"/>
  <c r="A196" i="2"/>
  <c r="A193" i="6" s="1"/>
  <c r="A197" i="2"/>
  <c r="A194" i="6" s="1"/>
  <c r="A198" i="2"/>
  <c r="A195" i="6" s="1"/>
  <c r="A199" i="2"/>
  <c r="A196" i="6" s="1"/>
  <c r="A200" i="2"/>
  <c r="A197" i="6" s="1"/>
  <c r="A201" i="2"/>
  <c r="A198" i="6" s="1"/>
  <c r="A202" i="2"/>
  <c r="A199" i="6" s="1"/>
  <c r="A203" i="2"/>
  <c r="A200" i="6" s="1"/>
  <c r="A204" i="2"/>
  <c r="A201" i="6" s="1"/>
  <c r="A205" i="2"/>
  <c r="A202" i="6" s="1"/>
  <c r="A206" i="2"/>
  <c r="A203" i="6" s="1"/>
  <c r="A207" i="2"/>
  <c r="A204" i="6" s="1"/>
  <c r="A208" i="2"/>
  <c r="A205" i="6" s="1"/>
  <c r="A209" i="2"/>
  <c r="A206" i="6" s="1"/>
  <c r="A210" i="2"/>
  <c r="A207" i="6" s="1"/>
  <c r="A211" i="2"/>
  <c r="A208" i="6" s="1"/>
  <c r="A212" i="2"/>
  <c r="A209" i="6" s="1"/>
  <c r="A213" i="2"/>
  <c r="A210" i="6" s="1"/>
  <c r="A214" i="2"/>
  <c r="A211" i="6" s="1"/>
  <c r="A215" i="2"/>
  <c r="A212" i="6" s="1"/>
  <c r="A216" i="2"/>
  <c r="A213" i="6" s="1"/>
  <c r="A217" i="2"/>
  <c r="A214" i="6" s="1"/>
  <c r="A218" i="2"/>
  <c r="A215" i="6" s="1"/>
  <c r="A219" i="2"/>
  <c r="A216" i="6" s="1"/>
  <c r="A220" i="2"/>
  <c r="A217" i="6" s="1"/>
  <c r="A221" i="2"/>
  <c r="A218" i="6" s="1"/>
  <c r="A222" i="2"/>
  <c r="A219" i="6" s="1"/>
  <c r="A223" i="2"/>
  <c r="A220" i="6" s="1"/>
  <c r="A224" i="2"/>
  <c r="A221" i="6" s="1"/>
  <c r="A225" i="2"/>
  <c r="A222" i="6" s="1"/>
  <c r="A226" i="2"/>
  <c r="A223" i="6" s="1"/>
  <c r="A227" i="2"/>
  <c r="A224" i="6" s="1"/>
  <c r="A228" i="2"/>
  <c r="A225" i="6" s="1"/>
  <c r="A229" i="2"/>
  <c r="A226" i="6" s="1"/>
  <c r="A230" i="2"/>
  <c r="A227" i="6" s="1"/>
  <c r="A231" i="2"/>
  <c r="A228" i="6" s="1"/>
  <c r="A232" i="2"/>
  <c r="A229" i="6" s="1"/>
  <c r="A233" i="2"/>
  <c r="A230" i="6" s="1"/>
  <c r="A234" i="2"/>
  <c r="A231" i="6" s="1"/>
  <c r="A235" i="2"/>
  <c r="A232" i="6" s="1"/>
  <c r="A236" i="2"/>
  <c r="A233" i="6" s="1"/>
  <c r="A237" i="2"/>
  <c r="A234" i="6" s="1"/>
  <c r="A238" i="2"/>
  <c r="A235" i="6" s="1"/>
  <c r="A239" i="2"/>
  <c r="A236" i="6" s="1"/>
  <c r="A240" i="2"/>
  <c r="A237" i="6" s="1"/>
  <c r="A241" i="2"/>
  <c r="A238" i="6" s="1"/>
  <c r="A242" i="2"/>
  <c r="A239" i="6" s="1"/>
  <c r="A243" i="2"/>
  <c r="A240" i="6" s="1"/>
  <c r="A244" i="2"/>
  <c r="A241" i="6" s="1"/>
  <c r="A245" i="2"/>
  <c r="A242" i="6" s="1"/>
  <c r="A246" i="2"/>
  <c r="A243" i="6" s="1"/>
  <c r="A247" i="2"/>
  <c r="A244" i="6" s="1"/>
  <c r="A248" i="2"/>
  <c r="A245" i="6" s="1"/>
  <c r="A249" i="2"/>
  <c r="A246" i="6" s="1"/>
  <c r="A250" i="2"/>
  <c r="A247" i="6" s="1"/>
  <c r="A251" i="2"/>
  <c r="A248" i="6" s="1"/>
  <c r="A252" i="2"/>
  <c r="A249" i="6" s="1"/>
  <c r="A253" i="2"/>
  <c r="A250" i="6" s="1"/>
  <c r="A254" i="2"/>
  <c r="A251" i="6" s="1"/>
  <c r="A255" i="2"/>
  <c r="A252" i="6" s="1"/>
  <c r="A256" i="2"/>
  <c r="A253" i="6" s="1"/>
  <c r="A257" i="2"/>
  <c r="A254" i="6" s="1"/>
  <c r="A258" i="2"/>
  <c r="A255" i="6" s="1"/>
  <c r="A259" i="2"/>
  <c r="A256" i="6" s="1"/>
  <c r="A260" i="2"/>
  <c r="A257" i="6" s="1"/>
  <c r="A261" i="2"/>
  <c r="A258" i="6" s="1"/>
  <c r="A262" i="2"/>
  <c r="A259" i="6" s="1"/>
  <c r="A263" i="2"/>
  <c r="A260" i="6" s="1"/>
  <c r="A264" i="2"/>
  <c r="A261" i="6" s="1"/>
  <c r="A265" i="2"/>
  <c r="A262" i="6" s="1"/>
  <c r="A266" i="2"/>
  <c r="A263" i="6" s="1"/>
  <c r="A267" i="2"/>
  <c r="A264" i="6" s="1"/>
  <c r="A268" i="2"/>
  <c r="A265" i="6" s="1"/>
  <c r="A269" i="2"/>
  <c r="A266" i="6" s="1"/>
  <c r="A270" i="2"/>
  <c r="A267" i="6" s="1"/>
  <c r="A271" i="2"/>
  <c r="A268" i="6" s="1"/>
  <c r="A272" i="2"/>
  <c r="A269" i="6" s="1"/>
  <c r="A273" i="2"/>
  <c r="A270" i="6" s="1"/>
  <c r="A274" i="2"/>
  <c r="A271" i="6" s="1"/>
  <c r="A275" i="2"/>
  <c r="A272" i="6" s="1"/>
  <c r="A276" i="2"/>
  <c r="A273" i="6" s="1"/>
  <c r="A277" i="2"/>
  <c r="A274" i="6" s="1"/>
  <c r="A278" i="2"/>
  <c r="A275" i="6" s="1"/>
  <c r="A279" i="2"/>
  <c r="A276" i="6" s="1"/>
  <c r="A280" i="2"/>
  <c r="A277" i="6" s="1"/>
  <c r="A281" i="2"/>
  <c r="A278" i="6" s="1"/>
  <c r="A282" i="2"/>
  <c r="A279" i="6" s="1"/>
  <c r="A283" i="2"/>
  <c r="A280" i="6" s="1"/>
  <c r="A284" i="2"/>
  <c r="A281" i="6" s="1"/>
  <c r="A285" i="2"/>
  <c r="A282" i="6" s="1"/>
  <c r="A286" i="2"/>
  <c r="A283" i="6" s="1"/>
  <c r="A287" i="2"/>
  <c r="A284" i="6" s="1"/>
  <c r="A288" i="2"/>
  <c r="A285" i="6" s="1"/>
  <c r="A289" i="2"/>
  <c r="A286" i="6" s="1"/>
  <c r="A290" i="2"/>
  <c r="A287" i="6" s="1"/>
  <c r="A291" i="2"/>
  <c r="A288" i="6" s="1"/>
  <c r="A292" i="2"/>
  <c r="A289" i="6" s="1"/>
  <c r="A293" i="2"/>
  <c r="A290" i="6" s="1"/>
  <c r="A294" i="2"/>
  <c r="A291" i="6" s="1"/>
  <c r="A295" i="2"/>
  <c r="A292" i="6" s="1"/>
  <c r="A296" i="2"/>
  <c r="A293" i="6" s="1"/>
  <c r="A297" i="2"/>
  <c r="A294" i="6" s="1"/>
  <c r="A298" i="2"/>
  <c r="A295" i="6" s="1"/>
  <c r="A299" i="2"/>
  <c r="A296" i="6" s="1"/>
  <c r="A300" i="2"/>
  <c r="A297" i="6" s="1"/>
  <c r="A301" i="2"/>
  <c r="A298" i="6" s="1"/>
  <c r="A302" i="2"/>
  <c r="A299" i="6" s="1"/>
  <c r="A303" i="2"/>
  <c r="A300" i="6" s="1"/>
  <c r="A304" i="2"/>
  <c r="A301" i="6" s="1"/>
  <c r="A305" i="2"/>
  <c r="A302" i="6" s="1"/>
  <c r="A306" i="2"/>
  <c r="A303" i="6" s="1"/>
  <c r="A307" i="2"/>
  <c r="A304" i="6" s="1"/>
  <c r="A308" i="2"/>
  <c r="A305" i="6" s="1"/>
  <c r="A309" i="2"/>
  <c r="A306" i="6" s="1"/>
  <c r="A310" i="2"/>
  <c r="A307" i="6" s="1"/>
  <c r="A311" i="2"/>
  <c r="A308" i="6" s="1"/>
  <c r="A312" i="2"/>
  <c r="A309" i="6" s="1"/>
  <c r="A313" i="2"/>
  <c r="A310" i="6" s="1"/>
  <c r="A314" i="2"/>
  <c r="A311" i="6" s="1"/>
  <c r="A315" i="2"/>
  <c r="A312" i="6" s="1"/>
  <c r="A316" i="2"/>
  <c r="A313" i="6" s="1"/>
  <c r="A317" i="2"/>
  <c r="A314" i="6" s="1"/>
  <c r="A318" i="2"/>
  <c r="A315" i="6" s="1"/>
  <c r="A319" i="2"/>
  <c r="A316" i="6" s="1"/>
  <c r="A320" i="2"/>
  <c r="A317" i="6" s="1"/>
  <c r="A321" i="2"/>
  <c r="A318" i="6" s="1"/>
  <c r="A322" i="2"/>
  <c r="A319" i="6" s="1"/>
  <c r="A323" i="2"/>
  <c r="A320" i="6" s="1"/>
  <c r="A324" i="2"/>
  <c r="A321" i="6" s="1"/>
  <c r="A325" i="2"/>
  <c r="A322" i="6" s="1"/>
  <c r="A326" i="2"/>
  <c r="A323" i="6" s="1"/>
  <c r="A327" i="2"/>
  <c r="A324" i="6" s="1"/>
  <c r="A328" i="2"/>
  <c r="A325" i="6" s="1"/>
  <c r="A329" i="2"/>
  <c r="A326" i="6" s="1"/>
  <c r="A330" i="2"/>
  <c r="A327" i="6" s="1"/>
  <c r="A331" i="2"/>
  <c r="A328" i="6" s="1"/>
  <c r="A332" i="2"/>
  <c r="A329" i="6" s="1"/>
  <c r="A333" i="2"/>
  <c r="A330" i="6" s="1"/>
  <c r="A334" i="2"/>
  <c r="A331" i="6" s="1"/>
  <c r="A335" i="2"/>
  <c r="A332" i="6" s="1"/>
  <c r="A336" i="2"/>
  <c r="A333" i="6" s="1"/>
  <c r="A337" i="2"/>
  <c r="A334" i="6" s="1"/>
  <c r="A338" i="2"/>
  <c r="A335" i="6" s="1"/>
  <c r="A339" i="2"/>
  <c r="A336" i="6" s="1"/>
  <c r="A340" i="2"/>
  <c r="A337" i="6" s="1"/>
  <c r="A341" i="2"/>
  <c r="A338" i="6" s="1"/>
  <c r="A342" i="2"/>
  <c r="A339" i="6" s="1"/>
  <c r="A343" i="2"/>
  <c r="A340" i="6" s="1"/>
  <c r="A344" i="2"/>
  <c r="A341" i="6" s="1"/>
  <c r="A345" i="2"/>
  <c r="A342" i="6" s="1"/>
  <c r="A346" i="2"/>
  <c r="A343" i="6" s="1"/>
  <c r="A347" i="2"/>
  <c r="A344" i="6" s="1"/>
  <c r="A348" i="2"/>
  <c r="A345" i="6" s="1"/>
  <c r="A349" i="2"/>
  <c r="A346" i="6" s="1"/>
  <c r="A350" i="2"/>
  <c r="A347" i="6" s="1"/>
  <c r="A351" i="2"/>
  <c r="A348" i="6" s="1"/>
  <c r="A352" i="2"/>
  <c r="A349" i="6" s="1"/>
  <c r="A353" i="2"/>
  <c r="A350" i="6" s="1"/>
  <c r="A354" i="2"/>
  <c r="A351" i="6" s="1"/>
  <c r="A355" i="2"/>
  <c r="A352" i="6" s="1"/>
  <c r="A356" i="2"/>
  <c r="A353" i="6" s="1"/>
  <c r="A357" i="2"/>
  <c r="A354" i="6" s="1"/>
  <c r="D2" i="2" l="1"/>
  <c r="D4" i="2" l="1"/>
  <c r="F4" i="2" s="1"/>
  <c r="E10" i="2" l="1"/>
  <c r="E11" i="2"/>
  <c r="C8" i="6" s="1"/>
  <c r="E12" i="2"/>
  <c r="E13" i="2"/>
  <c r="E14" i="2"/>
  <c r="E15" i="2"/>
  <c r="E16" i="2"/>
  <c r="E8" i="2"/>
  <c r="H6" i="8" s="1"/>
  <c r="E9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H348" i="2" l="1"/>
  <c r="G348" i="2" s="1"/>
  <c r="C345" i="6"/>
  <c r="F345" i="6" s="1"/>
  <c r="E345" i="6" s="1"/>
  <c r="H346" i="8"/>
  <c r="H344" i="2"/>
  <c r="G344" i="2" s="1"/>
  <c r="C341" i="6"/>
  <c r="F341" i="6" s="1"/>
  <c r="E341" i="6" s="1"/>
  <c r="H342" i="8"/>
  <c r="H340" i="2"/>
  <c r="G340" i="2" s="1"/>
  <c r="C337" i="6"/>
  <c r="F337" i="6" s="1"/>
  <c r="E337" i="6" s="1"/>
  <c r="H338" i="8"/>
  <c r="H336" i="2"/>
  <c r="G336" i="2" s="1"/>
  <c r="C333" i="6"/>
  <c r="F333" i="6" s="1"/>
  <c r="E333" i="6" s="1"/>
  <c r="H334" i="8"/>
  <c r="H332" i="2"/>
  <c r="G332" i="2" s="1"/>
  <c r="C329" i="6"/>
  <c r="F329" i="6" s="1"/>
  <c r="E329" i="6" s="1"/>
  <c r="H330" i="8"/>
  <c r="H179" i="2"/>
  <c r="G179" i="2" s="1"/>
  <c r="C176" i="6"/>
  <c r="F176" i="6" s="1"/>
  <c r="E176" i="6" s="1"/>
  <c r="H177" i="8"/>
  <c r="H175" i="2"/>
  <c r="G175" i="2" s="1"/>
  <c r="C172" i="6"/>
  <c r="F172" i="6" s="1"/>
  <c r="E172" i="6" s="1"/>
  <c r="H173" i="8"/>
  <c r="H171" i="2"/>
  <c r="G171" i="2" s="1"/>
  <c r="C168" i="6"/>
  <c r="F168" i="6" s="1"/>
  <c r="E168" i="6" s="1"/>
  <c r="H169" i="8"/>
  <c r="H167" i="2"/>
  <c r="G167" i="2" s="1"/>
  <c r="C164" i="6"/>
  <c r="F164" i="6" s="1"/>
  <c r="E164" i="6" s="1"/>
  <c r="H165" i="8"/>
  <c r="H163" i="2"/>
  <c r="G163" i="2" s="1"/>
  <c r="C160" i="6"/>
  <c r="F160" i="6" s="1"/>
  <c r="E160" i="6" s="1"/>
  <c r="H161" i="8"/>
  <c r="H159" i="2"/>
  <c r="G159" i="2" s="1"/>
  <c r="C156" i="6"/>
  <c r="F156" i="6" s="1"/>
  <c r="E156" i="6" s="1"/>
  <c r="H157" i="8"/>
  <c r="H155" i="2"/>
  <c r="G155" i="2" s="1"/>
  <c r="C152" i="6"/>
  <c r="F152" i="6" s="1"/>
  <c r="E152" i="6" s="1"/>
  <c r="H153" i="8"/>
  <c r="H151" i="2"/>
  <c r="G151" i="2" s="1"/>
  <c r="C148" i="6"/>
  <c r="F148" i="6" s="1"/>
  <c r="E148" i="6" s="1"/>
  <c r="H149" i="8"/>
  <c r="H147" i="2"/>
  <c r="G147" i="2" s="1"/>
  <c r="C144" i="6"/>
  <c r="F144" i="6" s="1"/>
  <c r="E144" i="6" s="1"/>
  <c r="H145" i="8"/>
  <c r="H143" i="2"/>
  <c r="G143" i="2" s="1"/>
  <c r="C140" i="6"/>
  <c r="F140" i="6" s="1"/>
  <c r="E140" i="6" s="1"/>
  <c r="H141" i="8"/>
  <c r="H139" i="2"/>
  <c r="G139" i="2" s="1"/>
  <c r="C136" i="6"/>
  <c r="F136" i="6" s="1"/>
  <c r="E136" i="6" s="1"/>
  <c r="H137" i="8"/>
  <c r="H135" i="2"/>
  <c r="G135" i="2" s="1"/>
  <c r="C132" i="6"/>
  <c r="F132" i="6" s="1"/>
  <c r="E132" i="6" s="1"/>
  <c r="H133" i="8"/>
  <c r="H131" i="2"/>
  <c r="G131" i="2" s="1"/>
  <c r="C128" i="6"/>
  <c r="F128" i="6" s="1"/>
  <c r="E128" i="6" s="1"/>
  <c r="H129" i="8"/>
  <c r="H127" i="2"/>
  <c r="G127" i="2" s="1"/>
  <c r="C124" i="6"/>
  <c r="F124" i="6" s="1"/>
  <c r="E124" i="6" s="1"/>
  <c r="H125" i="8"/>
  <c r="H355" i="2"/>
  <c r="G355" i="2" s="1"/>
  <c r="C352" i="6"/>
  <c r="F352" i="6" s="1"/>
  <c r="E352" i="6" s="1"/>
  <c r="H353" i="8"/>
  <c r="H347" i="2"/>
  <c r="G347" i="2" s="1"/>
  <c r="C344" i="6"/>
  <c r="F344" i="6" s="1"/>
  <c r="E344" i="6" s="1"/>
  <c r="H345" i="8"/>
  <c r="H339" i="2"/>
  <c r="G339" i="2" s="1"/>
  <c r="C336" i="6"/>
  <c r="F336" i="6" s="1"/>
  <c r="E336" i="6" s="1"/>
  <c r="H337" i="8"/>
  <c r="H335" i="2"/>
  <c r="G335" i="2" s="1"/>
  <c r="C332" i="6"/>
  <c r="F332" i="6" s="1"/>
  <c r="E332" i="6" s="1"/>
  <c r="H333" i="8"/>
  <c r="H182" i="2"/>
  <c r="G182" i="2" s="1"/>
  <c r="C179" i="6"/>
  <c r="F179" i="6" s="1"/>
  <c r="E179" i="6" s="1"/>
  <c r="H180" i="8"/>
  <c r="H178" i="2"/>
  <c r="G178" i="2" s="1"/>
  <c r="C175" i="6"/>
  <c r="F175" i="6" s="1"/>
  <c r="E175" i="6" s="1"/>
  <c r="H176" i="8"/>
  <c r="H174" i="2"/>
  <c r="G174" i="2" s="1"/>
  <c r="C171" i="6"/>
  <c r="F171" i="6" s="1"/>
  <c r="E171" i="6" s="1"/>
  <c r="H172" i="8"/>
  <c r="H170" i="2"/>
  <c r="G170" i="2" s="1"/>
  <c r="C167" i="6"/>
  <c r="F167" i="6" s="1"/>
  <c r="E167" i="6" s="1"/>
  <c r="H168" i="8"/>
  <c r="H166" i="2"/>
  <c r="G166" i="2" s="1"/>
  <c r="C163" i="6"/>
  <c r="F163" i="6" s="1"/>
  <c r="E163" i="6" s="1"/>
  <c r="H164" i="8"/>
  <c r="H162" i="2"/>
  <c r="G162" i="2" s="1"/>
  <c r="C159" i="6"/>
  <c r="F159" i="6" s="1"/>
  <c r="E159" i="6" s="1"/>
  <c r="H160" i="8"/>
  <c r="H158" i="2"/>
  <c r="G158" i="2" s="1"/>
  <c r="C155" i="6"/>
  <c r="F155" i="6" s="1"/>
  <c r="E155" i="6" s="1"/>
  <c r="H156" i="8"/>
  <c r="H154" i="2"/>
  <c r="G154" i="2" s="1"/>
  <c r="C151" i="6"/>
  <c r="F151" i="6" s="1"/>
  <c r="E151" i="6" s="1"/>
  <c r="H152" i="8"/>
  <c r="H150" i="2"/>
  <c r="G150" i="2" s="1"/>
  <c r="C147" i="6"/>
  <c r="F147" i="6" s="1"/>
  <c r="E147" i="6" s="1"/>
  <c r="H148" i="8"/>
  <c r="H146" i="2"/>
  <c r="G146" i="2" s="1"/>
  <c r="C143" i="6"/>
  <c r="F143" i="6" s="1"/>
  <c r="E143" i="6" s="1"/>
  <c r="H144" i="8"/>
  <c r="H142" i="2"/>
  <c r="G142" i="2" s="1"/>
  <c r="C139" i="6"/>
  <c r="F139" i="6" s="1"/>
  <c r="E139" i="6" s="1"/>
  <c r="H140" i="8"/>
  <c r="H138" i="2"/>
  <c r="G138" i="2" s="1"/>
  <c r="C135" i="6"/>
  <c r="F135" i="6" s="1"/>
  <c r="E135" i="6" s="1"/>
  <c r="H136" i="8"/>
  <c r="H134" i="2"/>
  <c r="G134" i="2" s="1"/>
  <c r="C131" i="6"/>
  <c r="F131" i="6" s="1"/>
  <c r="E131" i="6" s="1"/>
  <c r="H132" i="8"/>
  <c r="H130" i="2"/>
  <c r="G130" i="2" s="1"/>
  <c r="C127" i="6"/>
  <c r="F127" i="6" s="1"/>
  <c r="E127" i="6" s="1"/>
  <c r="H128" i="8"/>
  <c r="H126" i="2"/>
  <c r="G126" i="2" s="1"/>
  <c r="C123" i="6"/>
  <c r="F123" i="6" s="1"/>
  <c r="E123" i="6" s="1"/>
  <c r="H124" i="8"/>
  <c r="H352" i="2"/>
  <c r="G352" i="2" s="1"/>
  <c r="C349" i="6"/>
  <c r="F349" i="6" s="1"/>
  <c r="E349" i="6" s="1"/>
  <c r="H350" i="8"/>
  <c r="H351" i="2"/>
  <c r="G351" i="2" s="1"/>
  <c r="C348" i="6"/>
  <c r="F348" i="6" s="1"/>
  <c r="E348" i="6" s="1"/>
  <c r="H349" i="8"/>
  <c r="H350" i="2"/>
  <c r="G350" i="2" s="1"/>
  <c r="C347" i="6"/>
  <c r="F347" i="6" s="1"/>
  <c r="E347" i="6" s="1"/>
  <c r="H348" i="8"/>
  <c r="H342" i="2"/>
  <c r="G342" i="2" s="1"/>
  <c r="C339" i="6"/>
  <c r="F339" i="6" s="1"/>
  <c r="E339" i="6" s="1"/>
  <c r="H340" i="8"/>
  <c r="H334" i="2"/>
  <c r="G334" i="2" s="1"/>
  <c r="C331" i="6"/>
  <c r="F331" i="6" s="1"/>
  <c r="E331" i="6" s="1"/>
  <c r="H332" i="8"/>
  <c r="H177" i="2"/>
  <c r="G177" i="2" s="1"/>
  <c r="C174" i="6"/>
  <c r="F174" i="6" s="1"/>
  <c r="E174" i="6" s="1"/>
  <c r="H175" i="8"/>
  <c r="H173" i="2"/>
  <c r="G173" i="2" s="1"/>
  <c r="C170" i="6"/>
  <c r="F170" i="6" s="1"/>
  <c r="E170" i="6" s="1"/>
  <c r="H171" i="8"/>
  <c r="H169" i="2"/>
  <c r="G169" i="2" s="1"/>
  <c r="C166" i="6"/>
  <c r="F166" i="6" s="1"/>
  <c r="E166" i="6" s="1"/>
  <c r="H167" i="8"/>
  <c r="H165" i="2"/>
  <c r="G165" i="2" s="1"/>
  <c r="C162" i="6"/>
  <c r="F162" i="6" s="1"/>
  <c r="E162" i="6" s="1"/>
  <c r="H163" i="8"/>
  <c r="H161" i="2"/>
  <c r="G161" i="2" s="1"/>
  <c r="C158" i="6"/>
  <c r="F158" i="6" s="1"/>
  <c r="E158" i="6" s="1"/>
  <c r="H159" i="8"/>
  <c r="H157" i="2"/>
  <c r="G157" i="2" s="1"/>
  <c r="C154" i="6"/>
  <c r="F154" i="6" s="1"/>
  <c r="E154" i="6" s="1"/>
  <c r="H155" i="8"/>
  <c r="H153" i="2"/>
  <c r="G153" i="2" s="1"/>
  <c r="C150" i="6"/>
  <c r="F150" i="6" s="1"/>
  <c r="E150" i="6" s="1"/>
  <c r="H151" i="8"/>
  <c r="H149" i="2"/>
  <c r="G149" i="2" s="1"/>
  <c r="C146" i="6"/>
  <c r="F146" i="6" s="1"/>
  <c r="E146" i="6" s="1"/>
  <c r="H147" i="8"/>
  <c r="H145" i="2"/>
  <c r="G145" i="2" s="1"/>
  <c r="C142" i="6"/>
  <c r="F142" i="6" s="1"/>
  <c r="E142" i="6" s="1"/>
  <c r="H143" i="8"/>
  <c r="H141" i="2"/>
  <c r="G141" i="2" s="1"/>
  <c r="C138" i="6"/>
  <c r="F138" i="6" s="1"/>
  <c r="E138" i="6" s="1"/>
  <c r="H139" i="8"/>
  <c r="H137" i="2"/>
  <c r="G137" i="2" s="1"/>
  <c r="C134" i="6"/>
  <c r="F134" i="6" s="1"/>
  <c r="E134" i="6" s="1"/>
  <c r="H135" i="8"/>
  <c r="H133" i="2"/>
  <c r="G133" i="2" s="1"/>
  <c r="C130" i="6"/>
  <c r="F130" i="6" s="1"/>
  <c r="E130" i="6" s="1"/>
  <c r="H131" i="8"/>
  <c r="H129" i="2"/>
  <c r="G129" i="2" s="1"/>
  <c r="C126" i="6"/>
  <c r="F126" i="6" s="1"/>
  <c r="E126" i="6" s="1"/>
  <c r="H127" i="8"/>
  <c r="H356" i="2"/>
  <c r="G356" i="2" s="1"/>
  <c r="C353" i="6"/>
  <c r="F353" i="6" s="1"/>
  <c r="E353" i="6" s="1"/>
  <c r="H354" i="8"/>
  <c r="H343" i="2"/>
  <c r="G343" i="2" s="1"/>
  <c r="C340" i="6"/>
  <c r="F340" i="6" s="1"/>
  <c r="E340" i="6" s="1"/>
  <c r="H341" i="8"/>
  <c r="H354" i="2"/>
  <c r="G354" i="2" s="1"/>
  <c r="C351" i="6"/>
  <c r="F351" i="6" s="1"/>
  <c r="E351" i="6" s="1"/>
  <c r="H352" i="8"/>
  <c r="H346" i="2"/>
  <c r="G346" i="2" s="1"/>
  <c r="C343" i="6"/>
  <c r="F343" i="6" s="1"/>
  <c r="E343" i="6" s="1"/>
  <c r="H344" i="8"/>
  <c r="H338" i="2"/>
  <c r="G338" i="2" s="1"/>
  <c r="C335" i="6"/>
  <c r="F335" i="6" s="1"/>
  <c r="E335" i="6" s="1"/>
  <c r="H336" i="8"/>
  <c r="H181" i="2"/>
  <c r="G181" i="2" s="1"/>
  <c r="C178" i="6"/>
  <c r="F178" i="6" s="1"/>
  <c r="E178" i="6" s="1"/>
  <c r="H179" i="8"/>
  <c r="H353" i="2"/>
  <c r="G353" i="2" s="1"/>
  <c r="C350" i="6"/>
  <c r="F350" i="6" s="1"/>
  <c r="E350" i="6" s="1"/>
  <c r="H351" i="8"/>
  <c r="H349" i="2"/>
  <c r="G349" i="2" s="1"/>
  <c r="C346" i="6"/>
  <c r="F346" i="6" s="1"/>
  <c r="E346" i="6" s="1"/>
  <c r="H347" i="8"/>
  <c r="H345" i="2"/>
  <c r="G345" i="2" s="1"/>
  <c r="C342" i="6"/>
  <c r="F342" i="6" s="1"/>
  <c r="E342" i="6" s="1"/>
  <c r="H343" i="8"/>
  <c r="H341" i="2"/>
  <c r="G341" i="2" s="1"/>
  <c r="C338" i="6"/>
  <c r="F338" i="6" s="1"/>
  <c r="E338" i="6" s="1"/>
  <c r="H339" i="8"/>
  <c r="H337" i="2"/>
  <c r="G337" i="2" s="1"/>
  <c r="C334" i="6"/>
  <c r="F334" i="6" s="1"/>
  <c r="E334" i="6" s="1"/>
  <c r="H335" i="8"/>
  <c r="H333" i="2"/>
  <c r="G333" i="2" s="1"/>
  <c r="C330" i="6"/>
  <c r="F330" i="6" s="1"/>
  <c r="E330" i="6" s="1"/>
  <c r="H331" i="8"/>
  <c r="H180" i="2"/>
  <c r="G180" i="2" s="1"/>
  <c r="C177" i="6"/>
  <c r="F177" i="6" s="1"/>
  <c r="E177" i="6" s="1"/>
  <c r="H178" i="8"/>
  <c r="H176" i="2"/>
  <c r="G176" i="2" s="1"/>
  <c r="C173" i="6"/>
  <c r="F173" i="6" s="1"/>
  <c r="E173" i="6" s="1"/>
  <c r="H174" i="8"/>
  <c r="H172" i="2"/>
  <c r="G172" i="2" s="1"/>
  <c r="C169" i="6"/>
  <c r="F169" i="6" s="1"/>
  <c r="E169" i="6" s="1"/>
  <c r="H170" i="8"/>
  <c r="H168" i="2"/>
  <c r="G168" i="2" s="1"/>
  <c r="C165" i="6"/>
  <c r="F165" i="6" s="1"/>
  <c r="E165" i="6" s="1"/>
  <c r="H166" i="8"/>
  <c r="H164" i="2"/>
  <c r="G164" i="2" s="1"/>
  <c r="C161" i="6"/>
  <c r="F161" i="6" s="1"/>
  <c r="E161" i="6" s="1"/>
  <c r="H162" i="8"/>
  <c r="H160" i="2"/>
  <c r="G160" i="2" s="1"/>
  <c r="C157" i="6"/>
  <c r="F157" i="6" s="1"/>
  <c r="E157" i="6" s="1"/>
  <c r="H158" i="8"/>
  <c r="H156" i="2"/>
  <c r="G156" i="2" s="1"/>
  <c r="C153" i="6"/>
  <c r="F153" i="6" s="1"/>
  <c r="E153" i="6" s="1"/>
  <c r="H154" i="8"/>
  <c r="H152" i="2"/>
  <c r="G152" i="2" s="1"/>
  <c r="C149" i="6"/>
  <c r="F149" i="6" s="1"/>
  <c r="E149" i="6" s="1"/>
  <c r="H150" i="8"/>
  <c r="H148" i="2"/>
  <c r="G148" i="2" s="1"/>
  <c r="C145" i="6"/>
  <c r="F145" i="6" s="1"/>
  <c r="E145" i="6" s="1"/>
  <c r="H146" i="8"/>
  <c r="H144" i="2"/>
  <c r="G144" i="2" s="1"/>
  <c r="C141" i="6"/>
  <c r="F141" i="6" s="1"/>
  <c r="E141" i="6" s="1"/>
  <c r="H142" i="8"/>
  <c r="H140" i="2"/>
  <c r="G140" i="2" s="1"/>
  <c r="C137" i="6"/>
  <c r="F137" i="6" s="1"/>
  <c r="E137" i="6" s="1"/>
  <c r="H138" i="8"/>
  <c r="H136" i="2"/>
  <c r="G136" i="2" s="1"/>
  <c r="C133" i="6"/>
  <c r="F133" i="6" s="1"/>
  <c r="E133" i="6" s="1"/>
  <c r="H134" i="8"/>
  <c r="H132" i="2"/>
  <c r="G132" i="2" s="1"/>
  <c r="C129" i="6"/>
  <c r="F129" i="6" s="1"/>
  <c r="E129" i="6" s="1"/>
  <c r="H130" i="8"/>
  <c r="H128" i="2"/>
  <c r="G128" i="2" s="1"/>
  <c r="C125" i="6"/>
  <c r="F125" i="6" s="1"/>
  <c r="E125" i="6" s="1"/>
  <c r="H126" i="8"/>
  <c r="H124" i="2"/>
  <c r="G124" i="2" s="1"/>
  <c r="C121" i="6"/>
  <c r="F121" i="6" s="1"/>
  <c r="E121" i="6" s="1"/>
  <c r="H122" i="8"/>
  <c r="H120" i="2"/>
  <c r="G120" i="2" s="1"/>
  <c r="C117" i="6"/>
  <c r="F117" i="6" s="1"/>
  <c r="E117" i="6" s="1"/>
  <c r="H118" i="8"/>
  <c r="H116" i="2"/>
  <c r="G116" i="2" s="1"/>
  <c r="C113" i="6"/>
  <c r="F113" i="6" s="1"/>
  <c r="E113" i="6" s="1"/>
  <c r="H114" i="8"/>
  <c r="H112" i="2"/>
  <c r="G112" i="2" s="1"/>
  <c r="C109" i="6"/>
  <c r="F109" i="6" s="1"/>
  <c r="E109" i="6" s="1"/>
  <c r="H110" i="8"/>
  <c r="H108" i="2"/>
  <c r="G108" i="2" s="1"/>
  <c r="C105" i="6"/>
  <c r="F105" i="6" s="1"/>
  <c r="E105" i="6" s="1"/>
  <c r="H106" i="8"/>
  <c r="H104" i="2"/>
  <c r="G104" i="2" s="1"/>
  <c r="C101" i="6"/>
  <c r="F101" i="6" s="1"/>
  <c r="E101" i="6" s="1"/>
  <c r="H102" i="8"/>
  <c r="H100" i="2"/>
  <c r="G100" i="2" s="1"/>
  <c r="C97" i="6"/>
  <c r="F97" i="6" s="1"/>
  <c r="E97" i="6" s="1"/>
  <c r="H98" i="8"/>
  <c r="H96" i="2"/>
  <c r="G96" i="2" s="1"/>
  <c r="C93" i="6"/>
  <c r="F93" i="6" s="1"/>
  <c r="E93" i="6" s="1"/>
  <c r="H94" i="8"/>
  <c r="H92" i="2"/>
  <c r="G92" i="2" s="1"/>
  <c r="C89" i="6"/>
  <c r="F89" i="6" s="1"/>
  <c r="E89" i="6" s="1"/>
  <c r="H90" i="8"/>
  <c r="H88" i="2"/>
  <c r="G88" i="2" s="1"/>
  <c r="C85" i="6"/>
  <c r="F85" i="6" s="1"/>
  <c r="E85" i="6" s="1"/>
  <c r="H86" i="8"/>
  <c r="H84" i="2"/>
  <c r="G84" i="2" s="1"/>
  <c r="C81" i="6"/>
  <c r="F81" i="6" s="1"/>
  <c r="E81" i="6" s="1"/>
  <c r="H82" i="8"/>
  <c r="H80" i="2"/>
  <c r="G80" i="2" s="1"/>
  <c r="C77" i="6"/>
  <c r="F77" i="6" s="1"/>
  <c r="E77" i="6" s="1"/>
  <c r="H78" i="8"/>
  <c r="H123" i="2"/>
  <c r="G123" i="2" s="1"/>
  <c r="C120" i="6"/>
  <c r="F120" i="6" s="1"/>
  <c r="E120" i="6" s="1"/>
  <c r="H121" i="8"/>
  <c r="H119" i="2"/>
  <c r="G119" i="2" s="1"/>
  <c r="C116" i="6"/>
  <c r="F116" i="6" s="1"/>
  <c r="E116" i="6" s="1"/>
  <c r="H117" i="8"/>
  <c r="H115" i="2"/>
  <c r="G115" i="2" s="1"/>
  <c r="C112" i="6"/>
  <c r="F112" i="6" s="1"/>
  <c r="E112" i="6" s="1"/>
  <c r="H113" i="8"/>
  <c r="H111" i="2"/>
  <c r="G111" i="2" s="1"/>
  <c r="C108" i="6"/>
  <c r="F108" i="6" s="1"/>
  <c r="E108" i="6" s="1"/>
  <c r="H109" i="8"/>
  <c r="H107" i="2"/>
  <c r="G107" i="2" s="1"/>
  <c r="C104" i="6"/>
  <c r="F104" i="6" s="1"/>
  <c r="E104" i="6" s="1"/>
  <c r="H105" i="8"/>
  <c r="H103" i="2"/>
  <c r="G103" i="2" s="1"/>
  <c r="C100" i="6"/>
  <c r="F100" i="6" s="1"/>
  <c r="E100" i="6" s="1"/>
  <c r="H101" i="8"/>
  <c r="H99" i="2"/>
  <c r="G99" i="2" s="1"/>
  <c r="C96" i="6"/>
  <c r="F96" i="6" s="1"/>
  <c r="E96" i="6" s="1"/>
  <c r="H97" i="8"/>
  <c r="H95" i="2"/>
  <c r="G95" i="2" s="1"/>
  <c r="C92" i="6"/>
  <c r="F92" i="6" s="1"/>
  <c r="E92" i="6" s="1"/>
  <c r="H93" i="8"/>
  <c r="H91" i="2"/>
  <c r="G91" i="2" s="1"/>
  <c r="C88" i="6"/>
  <c r="F88" i="6" s="1"/>
  <c r="E88" i="6" s="1"/>
  <c r="H89" i="8"/>
  <c r="H87" i="2"/>
  <c r="G87" i="2" s="1"/>
  <c r="C84" i="6"/>
  <c r="F84" i="6" s="1"/>
  <c r="E84" i="6" s="1"/>
  <c r="H85" i="8"/>
  <c r="H83" i="2"/>
  <c r="G83" i="2" s="1"/>
  <c r="C80" i="6"/>
  <c r="F80" i="6" s="1"/>
  <c r="E80" i="6" s="1"/>
  <c r="H81" i="8"/>
  <c r="H79" i="2"/>
  <c r="G79" i="2" s="1"/>
  <c r="C76" i="6"/>
  <c r="F76" i="6" s="1"/>
  <c r="E76" i="6" s="1"/>
  <c r="H77" i="8"/>
  <c r="H122" i="2"/>
  <c r="G122" i="2" s="1"/>
  <c r="C119" i="6"/>
  <c r="F119" i="6" s="1"/>
  <c r="E119" i="6" s="1"/>
  <c r="H120" i="8"/>
  <c r="H118" i="2"/>
  <c r="G118" i="2" s="1"/>
  <c r="C115" i="6"/>
  <c r="F115" i="6" s="1"/>
  <c r="E115" i="6" s="1"/>
  <c r="H116" i="8"/>
  <c r="H114" i="2"/>
  <c r="G114" i="2" s="1"/>
  <c r="C111" i="6"/>
  <c r="F111" i="6" s="1"/>
  <c r="E111" i="6" s="1"/>
  <c r="H112" i="8"/>
  <c r="H110" i="2"/>
  <c r="G110" i="2" s="1"/>
  <c r="C107" i="6"/>
  <c r="F107" i="6" s="1"/>
  <c r="E107" i="6" s="1"/>
  <c r="H108" i="8"/>
  <c r="H106" i="2"/>
  <c r="G106" i="2" s="1"/>
  <c r="C103" i="6"/>
  <c r="F103" i="6" s="1"/>
  <c r="E103" i="6" s="1"/>
  <c r="H104" i="8"/>
  <c r="H102" i="2"/>
  <c r="G102" i="2" s="1"/>
  <c r="C99" i="6"/>
  <c r="F99" i="6" s="1"/>
  <c r="E99" i="6" s="1"/>
  <c r="H100" i="8"/>
  <c r="H98" i="2"/>
  <c r="G98" i="2" s="1"/>
  <c r="C95" i="6"/>
  <c r="F95" i="6" s="1"/>
  <c r="E95" i="6" s="1"/>
  <c r="H96" i="8"/>
  <c r="H94" i="2"/>
  <c r="G94" i="2" s="1"/>
  <c r="C91" i="6"/>
  <c r="F91" i="6" s="1"/>
  <c r="E91" i="6" s="1"/>
  <c r="H92" i="8"/>
  <c r="H90" i="2"/>
  <c r="G90" i="2" s="1"/>
  <c r="C87" i="6"/>
  <c r="F87" i="6" s="1"/>
  <c r="E87" i="6" s="1"/>
  <c r="H88" i="8"/>
  <c r="H86" i="2"/>
  <c r="G86" i="2" s="1"/>
  <c r="C83" i="6"/>
  <c r="F83" i="6" s="1"/>
  <c r="E83" i="6" s="1"/>
  <c r="H84" i="8"/>
  <c r="H82" i="2"/>
  <c r="G82" i="2" s="1"/>
  <c r="C79" i="6"/>
  <c r="F79" i="6" s="1"/>
  <c r="E79" i="6" s="1"/>
  <c r="H80" i="8"/>
  <c r="H78" i="2"/>
  <c r="G78" i="2" s="1"/>
  <c r="C75" i="6"/>
  <c r="F75" i="6" s="1"/>
  <c r="E75" i="6" s="1"/>
  <c r="H76" i="8"/>
  <c r="H125" i="2"/>
  <c r="G125" i="2" s="1"/>
  <c r="C122" i="6"/>
  <c r="F122" i="6" s="1"/>
  <c r="E122" i="6" s="1"/>
  <c r="H123" i="8"/>
  <c r="H121" i="2"/>
  <c r="G121" i="2" s="1"/>
  <c r="C118" i="6"/>
  <c r="F118" i="6" s="1"/>
  <c r="E118" i="6" s="1"/>
  <c r="H119" i="8"/>
  <c r="H117" i="2"/>
  <c r="G117" i="2" s="1"/>
  <c r="C114" i="6"/>
  <c r="F114" i="6" s="1"/>
  <c r="E114" i="6" s="1"/>
  <c r="H115" i="8"/>
  <c r="H113" i="2"/>
  <c r="G113" i="2" s="1"/>
  <c r="C110" i="6"/>
  <c r="F110" i="6" s="1"/>
  <c r="E110" i="6" s="1"/>
  <c r="H111" i="8"/>
  <c r="H109" i="2"/>
  <c r="G109" i="2" s="1"/>
  <c r="C106" i="6"/>
  <c r="F106" i="6" s="1"/>
  <c r="E106" i="6" s="1"/>
  <c r="H107" i="8"/>
  <c r="H105" i="2"/>
  <c r="G105" i="2" s="1"/>
  <c r="C102" i="6"/>
  <c r="F102" i="6" s="1"/>
  <c r="E102" i="6" s="1"/>
  <c r="H103" i="8"/>
  <c r="H101" i="2"/>
  <c r="G101" i="2" s="1"/>
  <c r="C98" i="6"/>
  <c r="F98" i="6" s="1"/>
  <c r="E98" i="6" s="1"/>
  <c r="H99" i="8"/>
  <c r="H97" i="2"/>
  <c r="G97" i="2" s="1"/>
  <c r="C94" i="6"/>
  <c r="F94" i="6" s="1"/>
  <c r="E94" i="6" s="1"/>
  <c r="H95" i="8"/>
  <c r="H93" i="2"/>
  <c r="G93" i="2" s="1"/>
  <c r="C90" i="6"/>
  <c r="F90" i="6" s="1"/>
  <c r="E90" i="6" s="1"/>
  <c r="H91" i="8"/>
  <c r="H89" i="2"/>
  <c r="G89" i="2" s="1"/>
  <c r="C86" i="6"/>
  <c r="F86" i="6" s="1"/>
  <c r="E86" i="6" s="1"/>
  <c r="H87" i="8"/>
  <c r="H85" i="2"/>
  <c r="G85" i="2" s="1"/>
  <c r="C82" i="6"/>
  <c r="F82" i="6" s="1"/>
  <c r="E82" i="6" s="1"/>
  <c r="H83" i="8"/>
  <c r="H81" i="2"/>
  <c r="G81" i="2" s="1"/>
  <c r="C78" i="6"/>
  <c r="F78" i="6" s="1"/>
  <c r="E78" i="6" s="1"/>
  <c r="H79" i="8"/>
  <c r="H75" i="2"/>
  <c r="G75" i="2" s="1"/>
  <c r="C72" i="6"/>
  <c r="F72" i="6" s="1"/>
  <c r="E72" i="6" s="1"/>
  <c r="H73" i="8"/>
  <c r="H63" i="2"/>
  <c r="G63" i="2" s="1"/>
  <c r="C60" i="6"/>
  <c r="F60" i="6" s="1"/>
  <c r="E60" i="6" s="1"/>
  <c r="H61" i="8"/>
  <c r="H55" i="2"/>
  <c r="G55" i="2" s="1"/>
  <c r="C52" i="6"/>
  <c r="F52" i="6" s="1"/>
  <c r="E52" i="6" s="1"/>
  <c r="H53" i="8"/>
  <c r="H43" i="2"/>
  <c r="G43" i="2" s="1"/>
  <c r="C40" i="6"/>
  <c r="F40" i="6" s="1"/>
  <c r="E40" i="6" s="1"/>
  <c r="H41" i="8"/>
  <c r="H39" i="2"/>
  <c r="G39" i="2" s="1"/>
  <c r="C36" i="6"/>
  <c r="F36" i="6" s="1"/>
  <c r="E36" i="6" s="1"/>
  <c r="H37" i="8"/>
  <c r="H31" i="2"/>
  <c r="G31" i="2" s="1"/>
  <c r="C28" i="6"/>
  <c r="F28" i="6" s="1"/>
  <c r="E28" i="6" s="1"/>
  <c r="H29" i="8"/>
  <c r="H27" i="2"/>
  <c r="G27" i="2" s="1"/>
  <c r="C24" i="6"/>
  <c r="F24" i="6" s="1"/>
  <c r="E24" i="6" s="1"/>
  <c r="H25" i="8"/>
  <c r="C20" i="6"/>
  <c r="F20" i="6" s="1"/>
  <c r="E20" i="6" s="1"/>
  <c r="H21" i="8"/>
  <c r="H17" i="8"/>
  <c r="C16" i="6"/>
  <c r="H74" i="2"/>
  <c r="G74" i="2" s="1"/>
  <c r="C71" i="6"/>
  <c r="F71" i="6" s="1"/>
  <c r="E71" i="6" s="1"/>
  <c r="H72" i="8"/>
  <c r="H70" i="2"/>
  <c r="G70" i="2" s="1"/>
  <c r="C67" i="6"/>
  <c r="F67" i="6" s="1"/>
  <c r="E67" i="6" s="1"/>
  <c r="H68" i="8"/>
  <c r="H66" i="2"/>
  <c r="G66" i="2" s="1"/>
  <c r="C63" i="6"/>
  <c r="F63" i="6" s="1"/>
  <c r="E63" i="6" s="1"/>
  <c r="H64" i="8"/>
  <c r="H62" i="2"/>
  <c r="G62" i="2" s="1"/>
  <c r="C59" i="6"/>
  <c r="F59" i="6" s="1"/>
  <c r="E59" i="6" s="1"/>
  <c r="H60" i="8"/>
  <c r="H58" i="2"/>
  <c r="G58" i="2" s="1"/>
  <c r="C55" i="6"/>
  <c r="F55" i="6" s="1"/>
  <c r="E55" i="6" s="1"/>
  <c r="H56" i="8"/>
  <c r="H54" i="2"/>
  <c r="G54" i="2" s="1"/>
  <c r="C51" i="6"/>
  <c r="F51" i="6" s="1"/>
  <c r="E51" i="6" s="1"/>
  <c r="H52" i="8"/>
  <c r="H50" i="2"/>
  <c r="G50" i="2" s="1"/>
  <c r="C47" i="6"/>
  <c r="F47" i="6" s="1"/>
  <c r="E47" i="6" s="1"/>
  <c r="H48" i="8"/>
  <c r="H46" i="2"/>
  <c r="G46" i="2" s="1"/>
  <c r="C43" i="6"/>
  <c r="F43" i="6" s="1"/>
  <c r="E43" i="6" s="1"/>
  <c r="H44" i="8"/>
  <c r="H42" i="2"/>
  <c r="G42" i="2" s="1"/>
  <c r="C39" i="6"/>
  <c r="F39" i="6" s="1"/>
  <c r="E39" i="6" s="1"/>
  <c r="H40" i="8"/>
  <c r="H38" i="2"/>
  <c r="G38" i="2" s="1"/>
  <c r="C35" i="6"/>
  <c r="F35" i="6" s="1"/>
  <c r="E35" i="6" s="1"/>
  <c r="H36" i="8"/>
  <c r="H34" i="2"/>
  <c r="G34" i="2" s="1"/>
  <c r="C31" i="6"/>
  <c r="F31" i="6" s="1"/>
  <c r="E31" i="6" s="1"/>
  <c r="H32" i="8"/>
  <c r="H30" i="2"/>
  <c r="G30" i="2" s="1"/>
  <c r="C27" i="6"/>
  <c r="F27" i="6" s="1"/>
  <c r="E27" i="6" s="1"/>
  <c r="H28" i="8"/>
  <c r="C23" i="6"/>
  <c r="F23" i="6" s="1"/>
  <c r="E23" i="6" s="1"/>
  <c r="H24" i="8"/>
  <c r="C19" i="6"/>
  <c r="F19" i="6" s="1"/>
  <c r="E19" i="6" s="1"/>
  <c r="H20" i="8"/>
  <c r="H71" i="2"/>
  <c r="G71" i="2" s="1"/>
  <c r="C68" i="6"/>
  <c r="F68" i="6" s="1"/>
  <c r="E68" i="6" s="1"/>
  <c r="H69" i="8"/>
  <c r="H47" i="2"/>
  <c r="G47" i="2" s="1"/>
  <c r="C44" i="6"/>
  <c r="F44" i="6" s="1"/>
  <c r="E44" i="6" s="1"/>
  <c r="H45" i="8"/>
  <c r="H77" i="2"/>
  <c r="G77" i="2" s="1"/>
  <c r="C74" i="6"/>
  <c r="F74" i="6" s="1"/>
  <c r="E74" i="6" s="1"/>
  <c r="H75" i="8"/>
  <c r="H73" i="2"/>
  <c r="G73" i="2" s="1"/>
  <c r="C70" i="6"/>
  <c r="F70" i="6" s="1"/>
  <c r="E70" i="6" s="1"/>
  <c r="H71" i="8"/>
  <c r="H69" i="2"/>
  <c r="G69" i="2" s="1"/>
  <c r="C66" i="6"/>
  <c r="F66" i="6" s="1"/>
  <c r="E66" i="6" s="1"/>
  <c r="H67" i="8"/>
  <c r="H65" i="2"/>
  <c r="G65" i="2" s="1"/>
  <c r="C62" i="6"/>
  <c r="F62" i="6" s="1"/>
  <c r="E62" i="6" s="1"/>
  <c r="H63" i="8"/>
  <c r="H61" i="2"/>
  <c r="G61" i="2" s="1"/>
  <c r="C58" i="6"/>
  <c r="F58" i="6" s="1"/>
  <c r="E58" i="6" s="1"/>
  <c r="H59" i="8"/>
  <c r="H57" i="2"/>
  <c r="G57" i="2" s="1"/>
  <c r="C54" i="6"/>
  <c r="F54" i="6" s="1"/>
  <c r="E54" i="6" s="1"/>
  <c r="H55" i="8"/>
  <c r="H53" i="2"/>
  <c r="G53" i="2" s="1"/>
  <c r="C50" i="6"/>
  <c r="F50" i="6" s="1"/>
  <c r="E50" i="6" s="1"/>
  <c r="H51" i="8"/>
  <c r="H49" i="2"/>
  <c r="G49" i="2" s="1"/>
  <c r="C46" i="6"/>
  <c r="F46" i="6" s="1"/>
  <c r="E46" i="6" s="1"/>
  <c r="H47" i="8"/>
  <c r="H45" i="2"/>
  <c r="G45" i="2" s="1"/>
  <c r="C42" i="6"/>
  <c r="F42" i="6" s="1"/>
  <c r="E42" i="6" s="1"/>
  <c r="H43" i="8"/>
  <c r="H41" i="2"/>
  <c r="G41" i="2" s="1"/>
  <c r="C38" i="6"/>
  <c r="F38" i="6" s="1"/>
  <c r="E38" i="6" s="1"/>
  <c r="H39" i="8"/>
  <c r="H37" i="2"/>
  <c r="G37" i="2" s="1"/>
  <c r="C34" i="6"/>
  <c r="F34" i="6" s="1"/>
  <c r="E34" i="6" s="1"/>
  <c r="H35" i="8"/>
  <c r="H33" i="2"/>
  <c r="G33" i="2" s="1"/>
  <c r="C30" i="6"/>
  <c r="F30" i="6" s="1"/>
  <c r="E30" i="6" s="1"/>
  <c r="H31" i="8"/>
  <c r="H29" i="2"/>
  <c r="G29" i="2" s="1"/>
  <c r="C26" i="6"/>
  <c r="F26" i="6" s="1"/>
  <c r="E26" i="6" s="1"/>
  <c r="H27" i="8"/>
  <c r="C22" i="6"/>
  <c r="F22" i="6" s="1"/>
  <c r="E22" i="6" s="1"/>
  <c r="H23" i="8"/>
  <c r="C18" i="6"/>
  <c r="F18" i="6" s="1"/>
  <c r="E18" i="6" s="1"/>
  <c r="H19" i="8"/>
  <c r="H67" i="2"/>
  <c r="G67" i="2" s="1"/>
  <c r="C64" i="6"/>
  <c r="F64" i="6" s="1"/>
  <c r="E64" i="6" s="1"/>
  <c r="H65" i="8"/>
  <c r="H59" i="2"/>
  <c r="G59" i="2" s="1"/>
  <c r="C56" i="6"/>
  <c r="F56" i="6" s="1"/>
  <c r="E56" i="6" s="1"/>
  <c r="H57" i="8"/>
  <c r="H51" i="2"/>
  <c r="G51" i="2" s="1"/>
  <c r="C48" i="6"/>
  <c r="F48" i="6" s="1"/>
  <c r="E48" i="6" s="1"/>
  <c r="H49" i="8"/>
  <c r="H35" i="2"/>
  <c r="G35" i="2" s="1"/>
  <c r="C32" i="6"/>
  <c r="F32" i="6" s="1"/>
  <c r="E32" i="6" s="1"/>
  <c r="H33" i="8"/>
  <c r="H76" i="2"/>
  <c r="G76" i="2" s="1"/>
  <c r="C73" i="6"/>
  <c r="F73" i="6" s="1"/>
  <c r="E73" i="6" s="1"/>
  <c r="H74" i="8"/>
  <c r="H72" i="2"/>
  <c r="G72" i="2" s="1"/>
  <c r="C69" i="6"/>
  <c r="F69" i="6" s="1"/>
  <c r="E69" i="6" s="1"/>
  <c r="H70" i="8"/>
  <c r="H68" i="2"/>
  <c r="G68" i="2" s="1"/>
  <c r="C65" i="6"/>
  <c r="F65" i="6" s="1"/>
  <c r="E65" i="6" s="1"/>
  <c r="H66" i="8"/>
  <c r="H64" i="2"/>
  <c r="G64" i="2" s="1"/>
  <c r="C61" i="6"/>
  <c r="F61" i="6" s="1"/>
  <c r="E61" i="6" s="1"/>
  <c r="H62" i="8"/>
  <c r="H60" i="2"/>
  <c r="G60" i="2" s="1"/>
  <c r="C57" i="6"/>
  <c r="F57" i="6" s="1"/>
  <c r="E57" i="6" s="1"/>
  <c r="H58" i="8"/>
  <c r="H56" i="2"/>
  <c r="G56" i="2" s="1"/>
  <c r="C53" i="6"/>
  <c r="F53" i="6" s="1"/>
  <c r="E53" i="6" s="1"/>
  <c r="H54" i="8"/>
  <c r="H52" i="2"/>
  <c r="G52" i="2" s="1"/>
  <c r="C49" i="6"/>
  <c r="F49" i="6" s="1"/>
  <c r="E49" i="6" s="1"/>
  <c r="H50" i="8"/>
  <c r="H48" i="2"/>
  <c r="G48" i="2" s="1"/>
  <c r="C45" i="6"/>
  <c r="F45" i="6" s="1"/>
  <c r="E45" i="6" s="1"/>
  <c r="H46" i="8"/>
  <c r="H44" i="2"/>
  <c r="G44" i="2" s="1"/>
  <c r="C41" i="6"/>
  <c r="F41" i="6" s="1"/>
  <c r="E41" i="6" s="1"/>
  <c r="H42" i="8"/>
  <c r="H40" i="2"/>
  <c r="G40" i="2" s="1"/>
  <c r="C37" i="6"/>
  <c r="F37" i="6" s="1"/>
  <c r="E37" i="6" s="1"/>
  <c r="H38" i="8"/>
  <c r="H36" i="2"/>
  <c r="G36" i="2" s="1"/>
  <c r="C33" i="6"/>
  <c r="F33" i="6" s="1"/>
  <c r="E33" i="6" s="1"/>
  <c r="H34" i="8"/>
  <c r="H32" i="2"/>
  <c r="G32" i="2" s="1"/>
  <c r="C29" i="6"/>
  <c r="F29" i="6" s="1"/>
  <c r="E29" i="6" s="1"/>
  <c r="H30" i="8"/>
  <c r="H28" i="2"/>
  <c r="G28" i="2" s="1"/>
  <c r="C25" i="6"/>
  <c r="F25" i="6" s="1"/>
  <c r="E25" i="6" s="1"/>
  <c r="H26" i="8"/>
  <c r="C21" i="6"/>
  <c r="F21" i="6" s="1"/>
  <c r="E21" i="6" s="1"/>
  <c r="H22" i="8"/>
  <c r="C17" i="6"/>
  <c r="F17" i="6" s="1"/>
  <c r="E17" i="6" s="1"/>
  <c r="H18" i="8"/>
  <c r="H11" i="8"/>
  <c r="C10" i="6"/>
  <c r="F10" i="6" s="1"/>
  <c r="E10" i="6" s="1"/>
  <c r="H16" i="8"/>
  <c r="C15" i="6"/>
  <c r="F15" i="6" s="1"/>
  <c r="E15" i="6" s="1"/>
  <c r="H14" i="8"/>
  <c r="C13" i="6"/>
  <c r="H15" i="8"/>
  <c r="C14" i="6"/>
  <c r="F14" i="6" s="1"/>
  <c r="E14" i="6" s="1"/>
  <c r="H13" i="8"/>
  <c r="C12" i="6"/>
  <c r="F12" i="6" s="1"/>
  <c r="E12" i="6" s="1"/>
  <c r="H12" i="8"/>
  <c r="C11" i="6"/>
  <c r="F11" i="6" s="1"/>
  <c r="E11" i="6" s="1"/>
  <c r="H10" i="8"/>
  <c r="C9" i="6"/>
  <c r="H8" i="8"/>
  <c r="C7" i="6"/>
  <c r="F7" i="6" s="1"/>
  <c r="E7" i="6" s="1"/>
  <c r="H357" i="2"/>
  <c r="G357" i="2" s="1"/>
  <c r="C354" i="6"/>
  <c r="F354" i="6" s="1"/>
  <c r="E354" i="6" s="1"/>
  <c r="H355" i="8"/>
  <c r="H7" i="8"/>
  <c r="C6" i="6"/>
  <c r="F6" i="6" s="1"/>
  <c r="E6" i="6" s="1"/>
  <c r="F8" i="6"/>
  <c r="E8" i="6" s="1"/>
  <c r="H9" i="8"/>
  <c r="H25" i="2"/>
  <c r="G25" i="2" s="1"/>
  <c r="H26" i="2"/>
  <c r="G26" i="2" s="1"/>
  <c r="H24" i="2"/>
  <c r="G24" i="2" s="1"/>
  <c r="H23" i="2"/>
  <c r="G23" i="2" s="1"/>
  <c r="H22" i="2"/>
  <c r="G22" i="2" s="1"/>
  <c r="H21" i="2"/>
  <c r="G21" i="2" s="1"/>
  <c r="H20" i="2"/>
  <c r="G20" i="2" s="1"/>
  <c r="H19" i="2"/>
  <c r="G19" i="2" s="1"/>
  <c r="F16" i="6"/>
  <c r="E16" i="6" s="1"/>
  <c r="H13" i="2"/>
  <c r="G13" i="2" s="1"/>
  <c r="H18" i="2"/>
  <c r="G18" i="2" s="1"/>
  <c r="H16" i="2"/>
  <c r="G16" i="2" s="1"/>
  <c r="F13" i="6"/>
  <c r="E13" i="6" s="1"/>
  <c r="H17" i="2"/>
  <c r="G17" i="2" s="1"/>
  <c r="H15" i="2"/>
  <c r="G15" i="2" s="1"/>
  <c r="H14" i="2"/>
  <c r="G14" i="2" s="1"/>
  <c r="H12" i="2"/>
  <c r="G12" i="2" s="1"/>
  <c r="F9" i="6"/>
  <c r="E9" i="6" s="1"/>
  <c r="H10" i="2"/>
  <c r="G10" i="2" s="1"/>
  <c r="H8" i="2"/>
  <c r="C5" i="6"/>
  <c r="F5" i="6" s="1"/>
  <c r="E5" i="6" s="1"/>
  <c r="H9" i="2"/>
  <c r="G9" i="2" s="1"/>
  <c r="H11" i="2"/>
  <c r="G11" i="2" s="1"/>
  <c r="J5" i="2"/>
  <c r="I4" i="2" s="1"/>
  <c r="G8" i="2" l="1"/>
  <c r="E183" i="2" l="1"/>
  <c r="E184" i="2"/>
  <c r="E185" i="2"/>
  <c r="E186" i="2"/>
  <c r="H184" i="2" l="1"/>
  <c r="G184" i="2" s="1"/>
  <c r="C181" i="6"/>
  <c r="F181" i="6" s="1"/>
  <c r="E181" i="6" s="1"/>
  <c r="H182" i="8"/>
  <c r="H186" i="2"/>
  <c r="G186" i="2" s="1"/>
  <c r="C183" i="6"/>
  <c r="F183" i="6" s="1"/>
  <c r="E183" i="6" s="1"/>
  <c r="H184" i="8"/>
  <c r="H185" i="2"/>
  <c r="G185" i="2" s="1"/>
  <c r="C182" i="6"/>
  <c r="F182" i="6" s="1"/>
  <c r="E182" i="6" s="1"/>
  <c r="H183" i="8"/>
  <c r="C180" i="6"/>
  <c r="F180" i="6" s="1"/>
  <c r="E180" i="6" s="1"/>
  <c r="H181" i="8"/>
  <c r="H183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H331" i="2" l="1"/>
  <c r="G331" i="2" s="1"/>
  <c r="C328" i="6"/>
  <c r="F328" i="6" s="1"/>
  <c r="E328" i="6" s="1"/>
  <c r="H329" i="8"/>
  <c r="H319" i="2"/>
  <c r="G319" i="2" s="1"/>
  <c r="C316" i="6"/>
  <c r="F316" i="6" s="1"/>
  <c r="E316" i="6" s="1"/>
  <c r="H317" i="8"/>
  <c r="H307" i="2"/>
  <c r="G307" i="2" s="1"/>
  <c r="C304" i="6"/>
  <c r="F304" i="6" s="1"/>
  <c r="E304" i="6" s="1"/>
  <c r="H305" i="8"/>
  <c r="H295" i="2"/>
  <c r="G295" i="2" s="1"/>
  <c r="C292" i="6"/>
  <c r="F292" i="6" s="1"/>
  <c r="E292" i="6" s="1"/>
  <c r="H293" i="8"/>
  <c r="H283" i="2"/>
  <c r="G283" i="2" s="1"/>
  <c r="C280" i="6"/>
  <c r="F280" i="6" s="1"/>
  <c r="E280" i="6" s="1"/>
  <c r="H281" i="8"/>
  <c r="H275" i="2"/>
  <c r="G275" i="2" s="1"/>
  <c r="C272" i="6"/>
  <c r="F272" i="6" s="1"/>
  <c r="E272" i="6" s="1"/>
  <c r="H273" i="8"/>
  <c r="H330" i="2"/>
  <c r="G330" i="2" s="1"/>
  <c r="C327" i="6"/>
  <c r="F327" i="6" s="1"/>
  <c r="E327" i="6" s="1"/>
  <c r="H328" i="8"/>
  <c r="H314" i="2"/>
  <c r="G314" i="2" s="1"/>
  <c r="C311" i="6"/>
  <c r="F311" i="6" s="1"/>
  <c r="E311" i="6" s="1"/>
  <c r="H312" i="8"/>
  <c r="H298" i="2"/>
  <c r="G298" i="2" s="1"/>
  <c r="C295" i="6"/>
  <c r="F295" i="6" s="1"/>
  <c r="E295" i="6" s="1"/>
  <c r="H296" i="8"/>
  <c r="H274" i="2"/>
  <c r="G274" i="2" s="1"/>
  <c r="C271" i="6"/>
  <c r="F271" i="6" s="1"/>
  <c r="E271" i="6" s="1"/>
  <c r="H272" i="8"/>
  <c r="H327" i="2"/>
  <c r="G327" i="2" s="1"/>
  <c r="C324" i="6"/>
  <c r="F324" i="6" s="1"/>
  <c r="E324" i="6" s="1"/>
  <c r="H325" i="8"/>
  <c r="H315" i="2"/>
  <c r="G315" i="2" s="1"/>
  <c r="C312" i="6"/>
  <c r="F312" i="6" s="1"/>
  <c r="E312" i="6" s="1"/>
  <c r="H313" i="8"/>
  <c r="H303" i="2"/>
  <c r="G303" i="2" s="1"/>
  <c r="C300" i="6"/>
  <c r="F300" i="6" s="1"/>
  <c r="E300" i="6" s="1"/>
  <c r="H301" i="8"/>
  <c r="H287" i="2"/>
  <c r="G287" i="2" s="1"/>
  <c r="C284" i="6"/>
  <c r="F284" i="6" s="1"/>
  <c r="E284" i="6" s="1"/>
  <c r="H285" i="8"/>
  <c r="H322" i="2"/>
  <c r="G322" i="2" s="1"/>
  <c r="C319" i="6"/>
  <c r="F319" i="6" s="1"/>
  <c r="E319" i="6" s="1"/>
  <c r="H320" i="8"/>
  <c r="H310" i="2"/>
  <c r="G310" i="2" s="1"/>
  <c r="C307" i="6"/>
  <c r="F307" i="6" s="1"/>
  <c r="E307" i="6" s="1"/>
  <c r="H308" i="8"/>
  <c r="H302" i="2"/>
  <c r="G302" i="2" s="1"/>
  <c r="C299" i="6"/>
  <c r="F299" i="6" s="1"/>
  <c r="E299" i="6" s="1"/>
  <c r="H300" i="8"/>
  <c r="H290" i="2"/>
  <c r="G290" i="2" s="1"/>
  <c r="C287" i="6"/>
  <c r="F287" i="6" s="1"/>
  <c r="E287" i="6" s="1"/>
  <c r="H288" i="8"/>
  <c r="H278" i="2"/>
  <c r="G278" i="2" s="1"/>
  <c r="C275" i="6"/>
  <c r="F275" i="6" s="1"/>
  <c r="E275" i="6" s="1"/>
  <c r="H276" i="8"/>
  <c r="H329" i="2"/>
  <c r="G329" i="2" s="1"/>
  <c r="C326" i="6"/>
  <c r="F326" i="6" s="1"/>
  <c r="E326" i="6" s="1"/>
  <c r="H327" i="8"/>
  <c r="H325" i="2"/>
  <c r="G325" i="2" s="1"/>
  <c r="C322" i="6"/>
  <c r="F322" i="6" s="1"/>
  <c r="E322" i="6" s="1"/>
  <c r="H323" i="8"/>
  <c r="H321" i="2"/>
  <c r="G321" i="2" s="1"/>
  <c r="C318" i="6"/>
  <c r="F318" i="6" s="1"/>
  <c r="E318" i="6" s="1"/>
  <c r="H319" i="8"/>
  <c r="H317" i="2"/>
  <c r="G317" i="2" s="1"/>
  <c r="C314" i="6"/>
  <c r="F314" i="6" s="1"/>
  <c r="E314" i="6" s="1"/>
  <c r="H315" i="8"/>
  <c r="H313" i="2"/>
  <c r="G313" i="2" s="1"/>
  <c r="C310" i="6"/>
  <c r="F310" i="6" s="1"/>
  <c r="E310" i="6" s="1"/>
  <c r="H311" i="8"/>
  <c r="H309" i="2"/>
  <c r="G309" i="2" s="1"/>
  <c r="C306" i="6"/>
  <c r="F306" i="6" s="1"/>
  <c r="E306" i="6" s="1"/>
  <c r="H307" i="8"/>
  <c r="H305" i="2"/>
  <c r="G305" i="2" s="1"/>
  <c r="C302" i="6"/>
  <c r="F302" i="6" s="1"/>
  <c r="E302" i="6" s="1"/>
  <c r="H303" i="8"/>
  <c r="H301" i="2"/>
  <c r="G301" i="2" s="1"/>
  <c r="C298" i="6"/>
  <c r="F298" i="6" s="1"/>
  <c r="E298" i="6" s="1"/>
  <c r="H299" i="8"/>
  <c r="H297" i="2"/>
  <c r="G297" i="2" s="1"/>
  <c r="C294" i="6"/>
  <c r="F294" i="6" s="1"/>
  <c r="E294" i="6" s="1"/>
  <c r="H295" i="8"/>
  <c r="H293" i="2"/>
  <c r="G293" i="2" s="1"/>
  <c r="C290" i="6"/>
  <c r="F290" i="6" s="1"/>
  <c r="E290" i="6" s="1"/>
  <c r="H291" i="8"/>
  <c r="H289" i="2"/>
  <c r="G289" i="2" s="1"/>
  <c r="C286" i="6"/>
  <c r="F286" i="6" s="1"/>
  <c r="E286" i="6" s="1"/>
  <c r="H287" i="8"/>
  <c r="H285" i="2"/>
  <c r="G285" i="2" s="1"/>
  <c r="C282" i="6"/>
  <c r="F282" i="6" s="1"/>
  <c r="E282" i="6" s="1"/>
  <c r="H283" i="8"/>
  <c r="H281" i="2"/>
  <c r="G281" i="2" s="1"/>
  <c r="C278" i="6"/>
  <c r="F278" i="6" s="1"/>
  <c r="E278" i="6" s="1"/>
  <c r="H279" i="8"/>
  <c r="H277" i="2"/>
  <c r="G277" i="2" s="1"/>
  <c r="C274" i="6"/>
  <c r="F274" i="6" s="1"/>
  <c r="E274" i="6" s="1"/>
  <c r="H275" i="8"/>
  <c r="H273" i="2"/>
  <c r="G273" i="2" s="1"/>
  <c r="C270" i="6"/>
  <c r="F270" i="6" s="1"/>
  <c r="E270" i="6" s="1"/>
  <c r="H271" i="8"/>
  <c r="H323" i="2"/>
  <c r="G323" i="2" s="1"/>
  <c r="C320" i="6"/>
  <c r="F320" i="6" s="1"/>
  <c r="E320" i="6" s="1"/>
  <c r="H321" i="8"/>
  <c r="H311" i="2"/>
  <c r="G311" i="2" s="1"/>
  <c r="C308" i="6"/>
  <c r="F308" i="6" s="1"/>
  <c r="E308" i="6" s="1"/>
  <c r="H309" i="8"/>
  <c r="H299" i="2"/>
  <c r="G299" i="2" s="1"/>
  <c r="C296" i="6"/>
  <c r="F296" i="6" s="1"/>
  <c r="E296" i="6" s="1"/>
  <c r="H297" i="8"/>
  <c r="H291" i="2"/>
  <c r="G291" i="2" s="1"/>
  <c r="C288" i="6"/>
  <c r="F288" i="6" s="1"/>
  <c r="E288" i="6" s="1"/>
  <c r="H289" i="8"/>
  <c r="H279" i="2"/>
  <c r="G279" i="2" s="1"/>
  <c r="C276" i="6"/>
  <c r="F276" i="6" s="1"/>
  <c r="E276" i="6" s="1"/>
  <c r="H277" i="8"/>
  <c r="H326" i="2"/>
  <c r="G326" i="2" s="1"/>
  <c r="C323" i="6"/>
  <c r="F323" i="6" s="1"/>
  <c r="E323" i="6" s="1"/>
  <c r="H324" i="8"/>
  <c r="H318" i="2"/>
  <c r="G318" i="2" s="1"/>
  <c r="C315" i="6"/>
  <c r="F315" i="6" s="1"/>
  <c r="E315" i="6" s="1"/>
  <c r="H316" i="8"/>
  <c r="H306" i="2"/>
  <c r="G306" i="2" s="1"/>
  <c r="C303" i="6"/>
  <c r="F303" i="6" s="1"/>
  <c r="E303" i="6" s="1"/>
  <c r="H304" i="8"/>
  <c r="H294" i="2"/>
  <c r="G294" i="2" s="1"/>
  <c r="C291" i="6"/>
  <c r="F291" i="6" s="1"/>
  <c r="E291" i="6" s="1"/>
  <c r="H292" i="8"/>
  <c r="H286" i="2"/>
  <c r="G286" i="2" s="1"/>
  <c r="C283" i="6"/>
  <c r="F283" i="6" s="1"/>
  <c r="E283" i="6" s="1"/>
  <c r="H284" i="8"/>
  <c r="H282" i="2"/>
  <c r="G282" i="2" s="1"/>
  <c r="C279" i="6"/>
  <c r="F279" i="6" s="1"/>
  <c r="E279" i="6" s="1"/>
  <c r="H280" i="8"/>
  <c r="H328" i="2"/>
  <c r="G328" i="2" s="1"/>
  <c r="C325" i="6"/>
  <c r="F325" i="6" s="1"/>
  <c r="E325" i="6" s="1"/>
  <c r="H326" i="8"/>
  <c r="H324" i="2"/>
  <c r="G324" i="2" s="1"/>
  <c r="C321" i="6"/>
  <c r="F321" i="6" s="1"/>
  <c r="E321" i="6" s="1"/>
  <c r="H322" i="8"/>
  <c r="H320" i="2"/>
  <c r="G320" i="2" s="1"/>
  <c r="C317" i="6"/>
  <c r="F317" i="6" s="1"/>
  <c r="E317" i="6" s="1"/>
  <c r="H318" i="8"/>
  <c r="H316" i="2"/>
  <c r="G316" i="2" s="1"/>
  <c r="C313" i="6"/>
  <c r="F313" i="6" s="1"/>
  <c r="E313" i="6" s="1"/>
  <c r="H314" i="8"/>
  <c r="H312" i="2"/>
  <c r="G312" i="2" s="1"/>
  <c r="C309" i="6"/>
  <c r="F309" i="6" s="1"/>
  <c r="E309" i="6" s="1"/>
  <c r="H310" i="8"/>
  <c r="H308" i="2"/>
  <c r="G308" i="2" s="1"/>
  <c r="C305" i="6"/>
  <c r="F305" i="6" s="1"/>
  <c r="E305" i="6" s="1"/>
  <c r="H306" i="8"/>
  <c r="H304" i="2"/>
  <c r="G304" i="2" s="1"/>
  <c r="C301" i="6"/>
  <c r="F301" i="6" s="1"/>
  <c r="E301" i="6" s="1"/>
  <c r="H302" i="8"/>
  <c r="H300" i="2"/>
  <c r="G300" i="2" s="1"/>
  <c r="C297" i="6"/>
  <c r="F297" i="6" s="1"/>
  <c r="E297" i="6" s="1"/>
  <c r="H298" i="8"/>
  <c r="H296" i="2"/>
  <c r="G296" i="2" s="1"/>
  <c r="C293" i="6"/>
  <c r="F293" i="6" s="1"/>
  <c r="E293" i="6" s="1"/>
  <c r="H294" i="8"/>
  <c r="H292" i="2"/>
  <c r="G292" i="2" s="1"/>
  <c r="C289" i="6"/>
  <c r="F289" i="6" s="1"/>
  <c r="E289" i="6" s="1"/>
  <c r="H290" i="8"/>
  <c r="H288" i="2"/>
  <c r="G288" i="2" s="1"/>
  <c r="C285" i="6"/>
  <c r="F285" i="6" s="1"/>
  <c r="E285" i="6" s="1"/>
  <c r="H286" i="8"/>
  <c r="H284" i="2"/>
  <c r="G284" i="2" s="1"/>
  <c r="C281" i="6"/>
  <c r="F281" i="6" s="1"/>
  <c r="E281" i="6" s="1"/>
  <c r="H282" i="8"/>
  <c r="H280" i="2"/>
  <c r="G280" i="2" s="1"/>
  <c r="C277" i="6"/>
  <c r="F277" i="6" s="1"/>
  <c r="E277" i="6" s="1"/>
  <c r="H278" i="8"/>
  <c r="H276" i="2"/>
  <c r="G276" i="2" s="1"/>
  <c r="C273" i="6"/>
  <c r="F273" i="6" s="1"/>
  <c r="E273" i="6" s="1"/>
  <c r="H274" i="8"/>
  <c r="H272" i="2"/>
  <c r="G272" i="2" s="1"/>
  <c r="C269" i="6"/>
  <c r="F269" i="6" s="1"/>
  <c r="E269" i="6" s="1"/>
  <c r="H270" i="8"/>
  <c r="G183" i="2"/>
  <c r="E187" i="2" l="1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H270" i="2" l="1"/>
  <c r="C267" i="6"/>
  <c r="F267" i="6" s="1"/>
  <c r="E267" i="6" s="1"/>
  <c r="H268" i="8"/>
  <c r="H258" i="2"/>
  <c r="G258" i="2" s="1"/>
  <c r="C255" i="6"/>
  <c r="F255" i="6" s="1"/>
  <c r="E255" i="6" s="1"/>
  <c r="H256" i="8"/>
  <c r="H246" i="2"/>
  <c r="G246" i="2" s="1"/>
  <c r="C243" i="6"/>
  <c r="F243" i="6" s="1"/>
  <c r="E243" i="6" s="1"/>
  <c r="H244" i="8"/>
  <c r="C231" i="6"/>
  <c r="F231" i="6" s="1"/>
  <c r="E231" i="6" s="1"/>
  <c r="H232" i="8"/>
  <c r="H222" i="2"/>
  <c r="G222" i="2" s="1"/>
  <c r="C219" i="6"/>
  <c r="F219" i="6" s="1"/>
  <c r="E219" i="6" s="1"/>
  <c r="H220" i="8"/>
  <c r="H210" i="2"/>
  <c r="C207" i="6"/>
  <c r="F207" i="6" s="1"/>
  <c r="E207" i="6" s="1"/>
  <c r="H208" i="8"/>
  <c r="H202" i="2"/>
  <c r="C199" i="6"/>
  <c r="F199" i="6" s="1"/>
  <c r="E199" i="6" s="1"/>
  <c r="H200" i="8"/>
  <c r="H198" i="2"/>
  <c r="C195" i="6"/>
  <c r="F195" i="6" s="1"/>
  <c r="E195" i="6" s="1"/>
  <c r="H196" i="8"/>
  <c r="H194" i="2"/>
  <c r="G194" i="2" s="1"/>
  <c r="C191" i="6"/>
  <c r="F191" i="6" s="1"/>
  <c r="E191" i="6" s="1"/>
  <c r="H192" i="8"/>
  <c r="H190" i="2"/>
  <c r="G190" i="2" s="1"/>
  <c r="C187" i="6"/>
  <c r="F187" i="6" s="1"/>
  <c r="E187" i="6" s="1"/>
  <c r="H188" i="8"/>
  <c r="H269" i="2"/>
  <c r="C266" i="6"/>
  <c r="F266" i="6" s="1"/>
  <c r="E266" i="6" s="1"/>
  <c r="H267" i="8"/>
  <c r="H265" i="2"/>
  <c r="G265" i="2" s="1"/>
  <c r="C262" i="6"/>
  <c r="F262" i="6" s="1"/>
  <c r="E262" i="6" s="1"/>
  <c r="H263" i="8"/>
  <c r="H261" i="2"/>
  <c r="C258" i="6"/>
  <c r="F258" i="6" s="1"/>
  <c r="E258" i="6" s="1"/>
  <c r="H259" i="8"/>
  <c r="H257" i="2"/>
  <c r="G257" i="2" s="1"/>
  <c r="C254" i="6"/>
  <c r="F254" i="6" s="1"/>
  <c r="E254" i="6" s="1"/>
  <c r="H255" i="8"/>
  <c r="H253" i="2"/>
  <c r="C250" i="6"/>
  <c r="F250" i="6" s="1"/>
  <c r="E250" i="6" s="1"/>
  <c r="H251" i="8"/>
  <c r="H249" i="2"/>
  <c r="C246" i="6"/>
  <c r="F246" i="6" s="1"/>
  <c r="E246" i="6" s="1"/>
  <c r="H247" i="8"/>
  <c r="H245" i="2"/>
  <c r="G245" i="2" s="1"/>
  <c r="C242" i="6"/>
  <c r="F242" i="6" s="1"/>
  <c r="E242" i="6" s="1"/>
  <c r="H243" i="8"/>
  <c r="H241" i="2"/>
  <c r="G241" i="2" s="1"/>
  <c r="C238" i="6"/>
  <c r="F238" i="6" s="1"/>
  <c r="E238" i="6" s="1"/>
  <c r="H239" i="8"/>
  <c r="H237" i="2"/>
  <c r="C234" i="6"/>
  <c r="F234" i="6" s="1"/>
  <c r="E234" i="6" s="1"/>
  <c r="H235" i="8"/>
  <c r="H233" i="2"/>
  <c r="C230" i="6"/>
  <c r="F230" i="6" s="1"/>
  <c r="E230" i="6" s="1"/>
  <c r="H231" i="8"/>
  <c r="H229" i="2"/>
  <c r="G229" i="2" s="1"/>
  <c r="C226" i="6"/>
  <c r="F226" i="6" s="1"/>
  <c r="E226" i="6" s="1"/>
  <c r="H227" i="8"/>
  <c r="C222" i="6"/>
  <c r="F222" i="6" s="1"/>
  <c r="E222" i="6" s="1"/>
  <c r="H223" i="8"/>
  <c r="C218" i="6"/>
  <c r="F218" i="6" s="1"/>
  <c r="E218" i="6" s="1"/>
  <c r="H219" i="8"/>
  <c r="H217" i="2"/>
  <c r="G217" i="2" s="1"/>
  <c r="C214" i="6"/>
  <c r="F214" i="6" s="1"/>
  <c r="E214" i="6" s="1"/>
  <c r="H215" i="8"/>
  <c r="H213" i="2"/>
  <c r="C210" i="6"/>
  <c r="F210" i="6" s="1"/>
  <c r="E210" i="6" s="1"/>
  <c r="H211" i="8"/>
  <c r="H209" i="2"/>
  <c r="C206" i="6"/>
  <c r="F206" i="6" s="1"/>
  <c r="E206" i="6" s="1"/>
  <c r="H207" i="8"/>
  <c r="C202" i="6"/>
  <c r="F202" i="6" s="1"/>
  <c r="E202" i="6" s="1"/>
  <c r="H203" i="8"/>
  <c r="C198" i="6"/>
  <c r="F198" i="6" s="1"/>
  <c r="E198" i="6" s="1"/>
  <c r="H199" i="8"/>
  <c r="H197" i="2"/>
  <c r="G197" i="2" s="1"/>
  <c r="C194" i="6"/>
  <c r="F194" i="6" s="1"/>
  <c r="E194" i="6" s="1"/>
  <c r="H195" i="8"/>
  <c r="H193" i="2"/>
  <c r="C190" i="6"/>
  <c r="F190" i="6" s="1"/>
  <c r="E190" i="6" s="1"/>
  <c r="H191" i="8"/>
  <c r="H189" i="2"/>
  <c r="C186" i="6"/>
  <c r="F186" i="6" s="1"/>
  <c r="E186" i="6" s="1"/>
  <c r="H187" i="8"/>
  <c r="H266" i="2"/>
  <c r="C263" i="6"/>
  <c r="F263" i="6" s="1"/>
  <c r="E263" i="6" s="1"/>
  <c r="H264" i="8"/>
  <c r="H254" i="2"/>
  <c r="G254" i="2" s="1"/>
  <c r="C251" i="6"/>
  <c r="F251" i="6" s="1"/>
  <c r="E251" i="6" s="1"/>
  <c r="H252" i="8"/>
  <c r="H242" i="2"/>
  <c r="G242" i="2" s="1"/>
  <c r="C239" i="6"/>
  <c r="F239" i="6" s="1"/>
  <c r="E239" i="6" s="1"/>
  <c r="H240" i="8"/>
  <c r="H230" i="2"/>
  <c r="C227" i="6"/>
  <c r="F227" i="6" s="1"/>
  <c r="E227" i="6" s="1"/>
  <c r="H228" i="8"/>
  <c r="H218" i="2"/>
  <c r="C215" i="6"/>
  <c r="F215" i="6" s="1"/>
  <c r="E215" i="6" s="1"/>
  <c r="H216" i="8"/>
  <c r="H206" i="2"/>
  <c r="G206" i="2" s="1"/>
  <c r="C203" i="6"/>
  <c r="F203" i="6" s="1"/>
  <c r="E203" i="6" s="1"/>
  <c r="H204" i="8"/>
  <c r="C265" i="6"/>
  <c r="F265" i="6" s="1"/>
  <c r="E265" i="6" s="1"/>
  <c r="H266" i="8"/>
  <c r="H264" i="2"/>
  <c r="C261" i="6"/>
  <c r="F261" i="6" s="1"/>
  <c r="E261" i="6" s="1"/>
  <c r="H262" i="8"/>
  <c r="H260" i="2"/>
  <c r="G260" i="2" s="1"/>
  <c r="C257" i="6"/>
  <c r="F257" i="6" s="1"/>
  <c r="E257" i="6" s="1"/>
  <c r="H258" i="8"/>
  <c r="H256" i="2"/>
  <c r="C253" i="6"/>
  <c r="F253" i="6" s="1"/>
  <c r="E253" i="6" s="1"/>
  <c r="H254" i="8"/>
  <c r="H252" i="2"/>
  <c r="C249" i="6"/>
  <c r="F249" i="6" s="1"/>
  <c r="E249" i="6" s="1"/>
  <c r="H250" i="8"/>
  <c r="H248" i="2"/>
  <c r="G248" i="2" s="1"/>
  <c r="C245" i="6"/>
  <c r="F245" i="6" s="1"/>
  <c r="E245" i="6" s="1"/>
  <c r="H246" i="8"/>
  <c r="H244" i="2"/>
  <c r="G244" i="2" s="1"/>
  <c r="C241" i="6"/>
  <c r="F241" i="6" s="1"/>
  <c r="E241" i="6" s="1"/>
  <c r="H242" i="8"/>
  <c r="H240" i="2"/>
  <c r="G240" i="2" s="1"/>
  <c r="C237" i="6"/>
  <c r="F237" i="6" s="1"/>
  <c r="E237" i="6" s="1"/>
  <c r="H238" i="8"/>
  <c r="H236" i="2"/>
  <c r="C233" i="6"/>
  <c r="F233" i="6" s="1"/>
  <c r="E233" i="6" s="1"/>
  <c r="H234" i="8"/>
  <c r="H232" i="2"/>
  <c r="G232" i="2" s="1"/>
  <c r="C229" i="6"/>
  <c r="F229" i="6" s="1"/>
  <c r="E229" i="6" s="1"/>
  <c r="H230" i="8"/>
  <c r="H228" i="2"/>
  <c r="G228" i="2" s="1"/>
  <c r="C225" i="6"/>
  <c r="F225" i="6" s="1"/>
  <c r="E225" i="6" s="1"/>
  <c r="H226" i="8"/>
  <c r="H224" i="2"/>
  <c r="G224" i="2" s="1"/>
  <c r="C221" i="6"/>
  <c r="F221" i="6" s="1"/>
  <c r="E221" i="6" s="1"/>
  <c r="H222" i="8"/>
  <c r="C217" i="6"/>
  <c r="F217" i="6" s="1"/>
  <c r="E217" i="6" s="1"/>
  <c r="H218" i="8"/>
  <c r="H216" i="2"/>
  <c r="G216" i="2" s="1"/>
  <c r="C213" i="6"/>
  <c r="F213" i="6" s="1"/>
  <c r="E213" i="6" s="1"/>
  <c r="H214" i="8"/>
  <c r="H212" i="2"/>
  <c r="C209" i="6"/>
  <c r="F209" i="6" s="1"/>
  <c r="E209" i="6" s="1"/>
  <c r="H210" i="8"/>
  <c r="H208" i="2"/>
  <c r="G208" i="2" s="1"/>
  <c r="C205" i="6"/>
  <c r="F205" i="6" s="1"/>
  <c r="E205" i="6" s="1"/>
  <c r="H206" i="8"/>
  <c r="H204" i="2"/>
  <c r="C201" i="6"/>
  <c r="F201" i="6" s="1"/>
  <c r="E201" i="6" s="1"/>
  <c r="H202" i="8"/>
  <c r="H200" i="2"/>
  <c r="G200" i="2" s="1"/>
  <c r="C197" i="6"/>
  <c r="F197" i="6" s="1"/>
  <c r="E197" i="6" s="1"/>
  <c r="H198" i="8"/>
  <c r="H196" i="2"/>
  <c r="G196" i="2" s="1"/>
  <c r="C193" i="6"/>
  <c r="F193" i="6" s="1"/>
  <c r="E193" i="6" s="1"/>
  <c r="H194" i="8"/>
  <c r="H192" i="2"/>
  <c r="G192" i="2" s="1"/>
  <c r="C189" i="6"/>
  <c r="F189" i="6" s="1"/>
  <c r="E189" i="6" s="1"/>
  <c r="H190" i="8"/>
  <c r="C185" i="6"/>
  <c r="F185" i="6" s="1"/>
  <c r="E185" i="6" s="1"/>
  <c r="H186" i="8"/>
  <c r="H262" i="2"/>
  <c r="G262" i="2" s="1"/>
  <c r="C259" i="6"/>
  <c r="F259" i="6" s="1"/>
  <c r="E259" i="6" s="1"/>
  <c r="H260" i="8"/>
  <c r="H250" i="2"/>
  <c r="C247" i="6"/>
  <c r="F247" i="6" s="1"/>
  <c r="E247" i="6" s="1"/>
  <c r="H248" i="8"/>
  <c r="H238" i="2"/>
  <c r="C235" i="6"/>
  <c r="F235" i="6" s="1"/>
  <c r="E235" i="6" s="1"/>
  <c r="H236" i="8"/>
  <c r="H226" i="2"/>
  <c r="G226" i="2" s="1"/>
  <c r="C223" i="6"/>
  <c r="F223" i="6" s="1"/>
  <c r="E223" i="6" s="1"/>
  <c r="H224" i="8"/>
  <c r="H214" i="2"/>
  <c r="C211" i="6"/>
  <c r="F211" i="6" s="1"/>
  <c r="E211" i="6" s="1"/>
  <c r="H212" i="8"/>
  <c r="H271" i="2"/>
  <c r="G271" i="2" s="1"/>
  <c r="C268" i="6"/>
  <c r="F268" i="6" s="1"/>
  <c r="E268" i="6" s="1"/>
  <c r="H269" i="8"/>
  <c r="H267" i="2"/>
  <c r="G267" i="2" s="1"/>
  <c r="C264" i="6"/>
  <c r="F264" i="6" s="1"/>
  <c r="E264" i="6" s="1"/>
  <c r="H265" i="8"/>
  <c r="H263" i="2"/>
  <c r="G263" i="2" s="1"/>
  <c r="C260" i="6"/>
  <c r="F260" i="6" s="1"/>
  <c r="E260" i="6" s="1"/>
  <c r="H261" i="8"/>
  <c r="H259" i="2"/>
  <c r="G259" i="2" s="1"/>
  <c r="C256" i="6"/>
  <c r="F256" i="6" s="1"/>
  <c r="E256" i="6" s="1"/>
  <c r="H257" i="8"/>
  <c r="H255" i="2"/>
  <c r="G255" i="2" s="1"/>
  <c r="C252" i="6"/>
  <c r="F252" i="6" s="1"/>
  <c r="E252" i="6" s="1"/>
  <c r="H253" i="8"/>
  <c r="H251" i="2"/>
  <c r="G251" i="2" s="1"/>
  <c r="C248" i="6"/>
  <c r="F248" i="6" s="1"/>
  <c r="E248" i="6" s="1"/>
  <c r="H249" i="8"/>
  <c r="H247" i="2"/>
  <c r="G247" i="2" s="1"/>
  <c r="C244" i="6"/>
  <c r="F244" i="6" s="1"/>
  <c r="E244" i="6" s="1"/>
  <c r="H245" i="8"/>
  <c r="H243" i="2"/>
  <c r="G243" i="2" s="1"/>
  <c r="C240" i="6"/>
  <c r="F240" i="6" s="1"/>
  <c r="E240" i="6" s="1"/>
  <c r="H241" i="8"/>
  <c r="H239" i="2"/>
  <c r="C236" i="6"/>
  <c r="F236" i="6" s="1"/>
  <c r="E236" i="6" s="1"/>
  <c r="H237" i="8"/>
  <c r="H235" i="2"/>
  <c r="G235" i="2" s="1"/>
  <c r="C232" i="6"/>
  <c r="F232" i="6" s="1"/>
  <c r="E232" i="6" s="1"/>
  <c r="H233" i="8"/>
  <c r="H231" i="2"/>
  <c r="G231" i="2" s="1"/>
  <c r="C228" i="6"/>
  <c r="F228" i="6" s="1"/>
  <c r="E228" i="6" s="1"/>
  <c r="H229" i="8"/>
  <c r="H227" i="2"/>
  <c r="G227" i="2" s="1"/>
  <c r="C224" i="6"/>
  <c r="F224" i="6" s="1"/>
  <c r="E224" i="6" s="1"/>
  <c r="H225" i="8"/>
  <c r="H223" i="2"/>
  <c r="G223" i="2" s="1"/>
  <c r="C220" i="6"/>
  <c r="F220" i="6" s="1"/>
  <c r="E220" i="6" s="1"/>
  <c r="H221" i="8"/>
  <c r="H219" i="2"/>
  <c r="G219" i="2" s="1"/>
  <c r="C216" i="6"/>
  <c r="F216" i="6" s="1"/>
  <c r="E216" i="6" s="1"/>
  <c r="H217" i="8"/>
  <c r="H215" i="2"/>
  <c r="G215" i="2" s="1"/>
  <c r="C212" i="6"/>
  <c r="F212" i="6" s="1"/>
  <c r="E212" i="6" s="1"/>
  <c r="H213" i="8"/>
  <c r="H211" i="2"/>
  <c r="G211" i="2" s="1"/>
  <c r="C208" i="6"/>
  <c r="F208" i="6" s="1"/>
  <c r="E208" i="6" s="1"/>
  <c r="H209" i="8"/>
  <c r="H207" i="2"/>
  <c r="C204" i="6"/>
  <c r="F204" i="6" s="1"/>
  <c r="E204" i="6" s="1"/>
  <c r="H205" i="8"/>
  <c r="H203" i="2"/>
  <c r="G203" i="2" s="1"/>
  <c r="C200" i="6"/>
  <c r="F200" i="6" s="1"/>
  <c r="E200" i="6" s="1"/>
  <c r="H201" i="8"/>
  <c r="H199" i="2"/>
  <c r="G199" i="2" s="1"/>
  <c r="C196" i="6"/>
  <c r="F196" i="6" s="1"/>
  <c r="E196" i="6" s="1"/>
  <c r="H197" i="8"/>
  <c r="H195" i="2"/>
  <c r="G195" i="2" s="1"/>
  <c r="C192" i="6"/>
  <c r="F192" i="6" s="1"/>
  <c r="E192" i="6" s="1"/>
  <c r="H193" i="8"/>
  <c r="H191" i="2"/>
  <c r="G191" i="2" s="1"/>
  <c r="C188" i="6"/>
  <c r="F188" i="6" s="1"/>
  <c r="E188" i="6" s="1"/>
  <c r="H189" i="8"/>
  <c r="C184" i="6"/>
  <c r="F184" i="6" s="1"/>
  <c r="E184" i="6" s="1"/>
  <c r="H185" i="8"/>
  <c r="E6" i="2"/>
  <c r="E358" i="2"/>
  <c r="H187" i="2"/>
  <c r="H234" i="2"/>
  <c r="G234" i="2" s="1"/>
  <c r="G269" i="2"/>
  <c r="G261" i="2"/>
  <c r="G253" i="2"/>
  <c r="G249" i="2"/>
  <c r="G237" i="2"/>
  <c r="G233" i="2"/>
  <c r="G209" i="2"/>
  <c r="G189" i="2"/>
  <c r="H221" i="2"/>
  <c r="G221" i="2" s="1"/>
  <c r="H201" i="2"/>
  <c r="G201" i="2" s="1"/>
  <c r="G264" i="2"/>
  <c r="G256" i="2"/>
  <c r="G252" i="2"/>
  <c r="G236" i="2"/>
  <c r="G212" i="2"/>
  <c r="G204" i="2"/>
  <c r="H225" i="2"/>
  <c r="G225" i="2" s="1"/>
  <c r="H220" i="2"/>
  <c r="G220" i="2" s="1"/>
  <c r="H205" i="2"/>
  <c r="G205" i="2" s="1"/>
  <c r="H268" i="2"/>
  <c r="G268" i="2" s="1"/>
  <c r="H188" i="2"/>
  <c r="G188" i="2" s="1"/>
  <c r="G213" i="2"/>
  <c r="G193" i="2"/>
  <c r="G239" i="2"/>
  <c r="G207" i="2"/>
  <c r="G270" i="2"/>
  <c r="G266" i="2"/>
  <c r="G250" i="2"/>
  <c r="G238" i="2"/>
  <c r="G230" i="2"/>
  <c r="G218" i="2"/>
  <c r="G214" i="2"/>
  <c r="G210" i="2"/>
  <c r="G202" i="2"/>
  <c r="G198" i="2"/>
  <c r="H6" i="2" l="1"/>
  <c r="C355" i="6" s="1"/>
  <c r="H358" i="2"/>
  <c r="G187" i="2"/>
  <c r="F359" i="2"/>
  <c r="G358" i="2" l="1"/>
  <c r="G6" i="2"/>
  <c r="C3" i="6" s="1"/>
</calcChain>
</file>

<file path=xl/sharedStrings.xml><?xml version="1.0" encoding="utf-8"?>
<sst xmlns="http://schemas.openxmlformats.org/spreadsheetml/2006/main" count="3519" uniqueCount="2084">
  <si>
    <t>م</t>
  </si>
  <si>
    <t>الكمية</t>
  </si>
  <si>
    <t>المبلغ الإفرادي</t>
  </si>
  <si>
    <t>مستهلك</t>
  </si>
  <si>
    <t>مستديم</t>
  </si>
  <si>
    <t>الإجمالي بدون ضريبة</t>
  </si>
  <si>
    <t>مبلغ الضريبة</t>
  </si>
  <si>
    <t>أسم الصنف</t>
  </si>
  <si>
    <t>الإجمالي شامل الضريبة</t>
  </si>
  <si>
    <t>رقم التعريف</t>
  </si>
  <si>
    <t>رقم الملف</t>
  </si>
  <si>
    <t>الإســـــــــــــــــــــــــم</t>
  </si>
  <si>
    <t>ابتسام بنت عمهوج بن شرار العتيبي</t>
  </si>
  <si>
    <t>95872</t>
  </si>
  <si>
    <t>ابتسام خلف سعد المطيري</t>
  </si>
  <si>
    <t>10252</t>
  </si>
  <si>
    <t>ابتسام سعد فهد الشدي</t>
  </si>
  <si>
    <t>11430</t>
  </si>
  <si>
    <t>ابتسام عبدالرحمن محمد الجساس</t>
  </si>
  <si>
    <t>10940</t>
  </si>
  <si>
    <t>ابتسام ناصر عبدالله السلطان</t>
  </si>
  <si>
    <t>10974</t>
  </si>
  <si>
    <t>ابتهال سليمان العبدالله</t>
  </si>
  <si>
    <t>96344</t>
  </si>
  <si>
    <t>ابتهال محمد عبدالعزيز الغيث</t>
  </si>
  <si>
    <t>34085</t>
  </si>
  <si>
    <t>ابرار عوض عبدالله المطيري</t>
  </si>
  <si>
    <t>14717</t>
  </si>
  <si>
    <t xml:space="preserve">ابراهيم احمد محمد العلى </t>
  </si>
  <si>
    <t>102233</t>
  </si>
  <si>
    <t>ابراهيم الجيلاني ساليس</t>
  </si>
  <si>
    <t>95583</t>
  </si>
  <si>
    <t>ابراهيم بن عبدالله بن فالح النفيعي العتيبي</t>
  </si>
  <si>
    <t>17041</t>
  </si>
  <si>
    <t xml:space="preserve">ابراهيم سليمان عبدالله الخليفى </t>
  </si>
  <si>
    <t>20210</t>
  </si>
  <si>
    <t>ابراهيم عبدالرحمن الجفالي</t>
  </si>
  <si>
    <t>26244</t>
  </si>
  <si>
    <t>ابراهيم عبدالرحمن خليفه الرويس</t>
  </si>
  <si>
    <t>ابراهيم عبدالرزاق السويدان</t>
  </si>
  <si>
    <t>ابراهيم عبدالله ابراهيم السراء</t>
  </si>
  <si>
    <t>73231</t>
  </si>
  <si>
    <t>ابراهيم علي محمد درويش</t>
  </si>
  <si>
    <t>70373</t>
  </si>
  <si>
    <t xml:space="preserve">ابراهيم مصطفى عبدالفتاح الباجورى </t>
  </si>
  <si>
    <t>95542</t>
  </si>
  <si>
    <t>اثير ناصر حامد محمد ينبعاوي</t>
  </si>
  <si>
    <t>احلام محمد عمر الحسيني</t>
  </si>
  <si>
    <t>77548</t>
  </si>
  <si>
    <t>احمد بري</t>
  </si>
  <si>
    <t>94891</t>
  </si>
  <si>
    <t>احمد بن مانع بن هادي ال شهي</t>
  </si>
  <si>
    <t>94893</t>
  </si>
  <si>
    <t>احمد بن هادي بن محمد معشي</t>
  </si>
  <si>
    <t>30129</t>
  </si>
  <si>
    <t>احمد جمعه محمد عبيد الله</t>
  </si>
  <si>
    <t>22649</t>
  </si>
  <si>
    <t>احمد سعد ثبيت الشهرانى</t>
  </si>
  <si>
    <t>55890</t>
  </si>
  <si>
    <t>احمد صديق على خليفه</t>
  </si>
  <si>
    <t>احمد صياح مزيد جعفري العنزي</t>
  </si>
  <si>
    <t>75394</t>
  </si>
  <si>
    <t>احمد عبدالوهاب عبدالمجيد شهبه</t>
  </si>
  <si>
    <t>27392</t>
  </si>
  <si>
    <t>احمد علي احمد ناحي الغامدي</t>
  </si>
  <si>
    <t>36260</t>
  </si>
  <si>
    <t>احمد فاخر فايز الدمرداش</t>
  </si>
  <si>
    <t>احمد لا في دوجان العوفي</t>
  </si>
  <si>
    <t>23376</t>
  </si>
  <si>
    <t>احمد محمد هليل شامان</t>
  </si>
  <si>
    <t xml:space="preserve">احمد محمود احمد العفيفى </t>
  </si>
  <si>
    <t>106510</t>
  </si>
  <si>
    <t>احمد نديم نسيم الدين</t>
  </si>
  <si>
    <t>58828</t>
  </si>
  <si>
    <t>احمد يعقوب مايت</t>
  </si>
  <si>
    <t>90030</t>
  </si>
  <si>
    <t>ارم كمال الدين حسين الطاهر</t>
  </si>
  <si>
    <t>100108</t>
  </si>
  <si>
    <t>اروى بنت صالح بن عبدالمحسن بن ناصر بن مفيريج</t>
  </si>
  <si>
    <t>95062</t>
  </si>
  <si>
    <t>اروى بنت منصور بن عبيدالله المحمدي</t>
  </si>
  <si>
    <t>104545</t>
  </si>
  <si>
    <t>اريج بنت يحي بن رشيد مؤذنه</t>
  </si>
  <si>
    <t>12278</t>
  </si>
  <si>
    <t>اريج محمد عبدالله الطويل</t>
  </si>
  <si>
    <t>101927</t>
  </si>
  <si>
    <t>ازمت علي خان</t>
  </si>
  <si>
    <t>18277</t>
  </si>
  <si>
    <t>ازهر مصطفى محي الدين عرفه</t>
  </si>
  <si>
    <t>96209</t>
  </si>
  <si>
    <t>اسماء بنت عبدالله بن على المقيل</t>
  </si>
  <si>
    <t>94897</t>
  </si>
  <si>
    <t>اسماعيل بن حسين بن سالم ال قامس اليامي</t>
  </si>
  <si>
    <t>13548</t>
  </si>
  <si>
    <t>اشرف فاروق محمود شاهين</t>
  </si>
  <si>
    <t>96515</t>
  </si>
  <si>
    <t>اشواق بنت براهيم بن علي الدغيم</t>
  </si>
  <si>
    <t>105036</t>
  </si>
  <si>
    <t>اشواق علي ابن معيوف الفدعاني العنزي</t>
  </si>
  <si>
    <t>106606</t>
  </si>
  <si>
    <t>افضل حسين انتصار حسين</t>
  </si>
  <si>
    <t>115302</t>
  </si>
  <si>
    <t>افنان العربي سليم عبدالرحمن</t>
  </si>
  <si>
    <t>97289</t>
  </si>
  <si>
    <t xml:space="preserve">اكسيو   ونهوي </t>
  </si>
  <si>
    <t>24859</t>
  </si>
  <si>
    <t>الاء احمد محمد العنتيت</t>
  </si>
  <si>
    <t>27440</t>
  </si>
  <si>
    <t>الجازي سامي ابراهيم المزيد</t>
  </si>
  <si>
    <t>106810</t>
  </si>
  <si>
    <t>الجوهره عبدالعزيز بن تركي بن سليمان التركي</t>
  </si>
  <si>
    <t>4281</t>
  </si>
  <si>
    <t>الجوهره فالح مهدى الدوسرى</t>
  </si>
  <si>
    <t>الطاف خان اطهار</t>
  </si>
  <si>
    <t>100538</t>
  </si>
  <si>
    <t>العنود بنت عبدالحميد مبروك حسن السماعيل</t>
  </si>
  <si>
    <t>14279</t>
  </si>
  <si>
    <t>العنود صنهات برك المرشدي</t>
  </si>
  <si>
    <t>العنود محمد سعد الطلال</t>
  </si>
  <si>
    <t>امال السايح فضل ابو العلا</t>
  </si>
  <si>
    <t>75395</t>
  </si>
  <si>
    <t>امانى زين العابدين محمود الشهيدى</t>
  </si>
  <si>
    <t>97214</t>
  </si>
  <si>
    <t>اماني محمد بن مسلم الشويمان</t>
  </si>
  <si>
    <t>96832</t>
  </si>
  <si>
    <t>امتنان بنت معلا بن ناقي اليحيوي الحربي</t>
  </si>
  <si>
    <t>6026</t>
  </si>
  <si>
    <t>امل جميل ياسين فطاني</t>
  </si>
  <si>
    <t>92103</t>
  </si>
  <si>
    <t>امل عبدالعزيز علي العجلان</t>
  </si>
  <si>
    <t>93397</t>
  </si>
  <si>
    <t>امل عطا حمود السبيتي</t>
  </si>
  <si>
    <t>98563</t>
  </si>
  <si>
    <t>امنه حسن على فقيهي</t>
  </si>
  <si>
    <t>97013</t>
  </si>
  <si>
    <t>اميره ظافر عبدالله الشهري</t>
  </si>
  <si>
    <t>108874</t>
  </si>
  <si>
    <t>اميمه محمد نور الجوهري</t>
  </si>
  <si>
    <t>96879</t>
  </si>
  <si>
    <t>امينه عوض بن تركي بن الدلبحي العتيبي</t>
  </si>
  <si>
    <t>17521</t>
  </si>
  <si>
    <t>اوس ابراهيم سليمان الشمسان</t>
  </si>
  <si>
    <t>103694</t>
  </si>
  <si>
    <t>ايمان بنت يوسف بن حسين الجاسم</t>
  </si>
  <si>
    <t>79013</t>
  </si>
  <si>
    <t>ايمان سعد السعيد عيسى</t>
  </si>
  <si>
    <t>93359</t>
  </si>
  <si>
    <t>ايمان عبدالله محمد القرني</t>
  </si>
  <si>
    <t>12368</t>
  </si>
  <si>
    <t>ايمان على عبدالله الدحيم</t>
  </si>
  <si>
    <t>38102</t>
  </si>
  <si>
    <t>ايمان علي محمد التركي</t>
  </si>
  <si>
    <t>ايمان محمد راشد الفقيه</t>
  </si>
  <si>
    <t>70374</t>
  </si>
  <si>
    <t xml:space="preserve">ايمن محمد جمال الدين احمد محمود </t>
  </si>
  <si>
    <t>95548</t>
  </si>
  <si>
    <t>ايناس بنت عمر بن علي برناوي السباك</t>
  </si>
  <si>
    <t>ايهاب مصطفى سعد الزيات</t>
  </si>
  <si>
    <t>75156</t>
  </si>
  <si>
    <t>77821</t>
  </si>
  <si>
    <t>إيناس أحمد زكريا حنفي</t>
  </si>
  <si>
    <t>إيهاب إبراهيم طه البدوي</t>
  </si>
  <si>
    <t>90062</t>
  </si>
  <si>
    <t>أحمد حسن حسب الله بخيت</t>
  </si>
  <si>
    <t>91511</t>
  </si>
  <si>
    <t>أحمد حسن حمد ارباب</t>
  </si>
  <si>
    <t>أحمد زويعل شطي العنزي</t>
  </si>
  <si>
    <t>91314</t>
  </si>
  <si>
    <t>أحمد عبدالرحمن عبدالجليل أحمد</t>
  </si>
  <si>
    <t>أحمد عبدالعزيز التويجري</t>
  </si>
  <si>
    <t>104517</t>
  </si>
  <si>
    <t>أريج عبدالله حمود التويجري</t>
  </si>
  <si>
    <t>أسماء سامي العنزي</t>
  </si>
  <si>
    <t>98510</t>
  </si>
  <si>
    <t>أشواق عثمان بن منصور أباحسين</t>
  </si>
  <si>
    <t>38509</t>
  </si>
  <si>
    <t>أشواق علي عبدالعزيز الرومي</t>
  </si>
  <si>
    <t>93296</t>
  </si>
  <si>
    <t>أعجاز أحمد غلام نبي غني</t>
  </si>
  <si>
    <t>أمجاد بنت فيحان بن عبدالعزيز بن لبده</t>
  </si>
  <si>
    <t>92316</t>
  </si>
  <si>
    <t>أميرة عيسى عبد الرحمن العيسى</t>
  </si>
  <si>
    <t>94766</t>
  </si>
  <si>
    <t>أميره محمد بن عويد العنزي</t>
  </si>
  <si>
    <t>أنفال فهد بن دايل</t>
  </si>
  <si>
    <t>88249</t>
  </si>
  <si>
    <t>أي أف أم مطيع الرحمن</t>
  </si>
  <si>
    <t>38510</t>
  </si>
  <si>
    <t>آلاء علي عبدالعزيز الرومي</t>
  </si>
  <si>
    <t>113547</t>
  </si>
  <si>
    <t>باسط لطيف جان</t>
  </si>
  <si>
    <t>36104</t>
  </si>
  <si>
    <t>بدر احمد محمد مريشد</t>
  </si>
  <si>
    <t>94921</t>
  </si>
  <si>
    <t xml:space="preserve">بدر بن حايف بن ماجد الدريعي الحربي </t>
  </si>
  <si>
    <t>24854</t>
  </si>
  <si>
    <t>بدر سعود ابراهيم السعدى</t>
  </si>
  <si>
    <t>97866</t>
  </si>
  <si>
    <t>بدور بنت بجاد بن صالح الحنتوشي العتيبي</t>
  </si>
  <si>
    <t>96079</t>
  </si>
  <si>
    <t>بدور بنت سلمان بن مناور المطيري</t>
  </si>
  <si>
    <t>28319</t>
  </si>
  <si>
    <t>برجس سمير صقار العنزى</t>
  </si>
  <si>
    <t>93739</t>
  </si>
  <si>
    <t>برويز عالم شيخه</t>
  </si>
  <si>
    <t>93565</t>
  </si>
  <si>
    <t>بسمه حامد صالح الفاجح</t>
  </si>
  <si>
    <t>28553</t>
  </si>
  <si>
    <t>بسمه عبدالله حمدان العنزى</t>
  </si>
  <si>
    <t>8847</t>
  </si>
  <si>
    <t>بسمه ناصر عبدالله الدوسري</t>
  </si>
  <si>
    <t>23426</t>
  </si>
  <si>
    <t>بسمه يوسف يعقوب كنتاب</t>
  </si>
  <si>
    <t>94771</t>
  </si>
  <si>
    <t>بشاير علي بن صالح العصفور</t>
  </si>
  <si>
    <t>بشرى توفيق محمد القضيب</t>
  </si>
  <si>
    <t>24743</t>
  </si>
  <si>
    <t>بندر سمير حسن بلخي</t>
  </si>
  <si>
    <t>35594</t>
  </si>
  <si>
    <t>بندر عبدالله المفرج</t>
  </si>
  <si>
    <t>29877</t>
  </si>
  <si>
    <t>بهيه عبدالرحمن سعد الجبرين</t>
  </si>
  <si>
    <t>96502</t>
  </si>
  <si>
    <t>بيان ابراهيم عبدالله العريفى</t>
  </si>
  <si>
    <t>109782</t>
  </si>
  <si>
    <t>تبيان عمر محمد ميرغني</t>
  </si>
  <si>
    <t>28386</t>
  </si>
  <si>
    <t>تركى عبدالعزيز على العواد</t>
  </si>
  <si>
    <t>100539</t>
  </si>
  <si>
    <t>تغريد بنت صغير بن دحلان بن ناصر القوادي الشراري</t>
  </si>
  <si>
    <t>73629</t>
  </si>
  <si>
    <t>تغريد عبده ابراهيم شحاته</t>
  </si>
  <si>
    <t>77783</t>
  </si>
  <si>
    <t>تنوير احمد واني</t>
  </si>
  <si>
    <t>93390</t>
  </si>
  <si>
    <t>تهاني إبراهيم محمد الخضيري</t>
  </si>
  <si>
    <t>10686</t>
  </si>
  <si>
    <t>توفيق عبدالله سليمان الهويريني</t>
  </si>
  <si>
    <t>2180</t>
  </si>
  <si>
    <t xml:space="preserve">توفيق على عمر النجار </t>
  </si>
  <si>
    <t>120652</t>
  </si>
  <si>
    <t>توفيق علي عمر النجار</t>
  </si>
  <si>
    <t xml:space="preserve">تيد   مورتن </t>
  </si>
  <si>
    <t>71545</t>
  </si>
  <si>
    <t>تيسير راشد اليعقوب المنيزل</t>
  </si>
  <si>
    <t>90653</t>
  </si>
  <si>
    <t>ثامر حمد صالح البكيري</t>
  </si>
  <si>
    <t>32072</t>
  </si>
  <si>
    <t>ثامر عبدالعزيز عبدالعزيز المنقور</t>
  </si>
  <si>
    <t>38929</t>
  </si>
  <si>
    <t>جسار علي محمد السبيعي</t>
  </si>
  <si>
    <t>جمال الدين ابراهيم احمد هريسه</t>
  </si>
  <si>
    <t>73310</t>
  </si>
  <si>
    <t>جمال عبدالحفيظ مصطفى مصطفى</t>
  </si>
  <si>
    <t>79520</t>
  </si>
  <si>
    <t>جمال عبدالغني شاذلي احمد</t>
  </si>
  <si>
    <t>57101</t>
  </si>
  <si>
    <t>جمال محمد محروس رماح</t>
  </si>
  <si>
    <t>5435</t>
  </si>
  <si>
    <t>جميله ابراهيم احمد الهبدان</t>
  </si>
  <si>
    <t>5052</t>
  </si>
  <si>
    <t>جميله احمد توفيق عايديه</t>
  </si>
  <si>
    <t>27406</t>
  </si>
  <si>
    <t>جميله احمد عبدالرزاق السعيدان</t>
  </si>
  <si>
    <t>31936</t>
  </si>
  <si>
    <t>جميله محمد ظافر الشهري</t>
  </si>
  <si>
    <t>84845</t>
  </si>
  <si>
    <t>جهير محمد زيد المطيويع</t>
  </si>
  <si>
    <t>27403</t>
  </si>
  <si>
    <t>جواهر حمد ضويحي القحطاني</t>
  </si>
  <si>
    <t>91679</t>
  </si>
  <si>
    <t>جواهر فهد محمد الوايلي</t>
  </si>
  <si>
    <t>96897</t>
  </si>
  <si>
    <t>جوزاء غازى ابن كميخ العتيبي</t>
  </si>
  <si>
    <t>24789</t>
  </si>
  <si>
    <t>جوزاء فهد نايف السبهان</t>
  </si>
  <si>
    <t>27444</t>
  </si>
  <si>
    <t>حاتم احمد محمد ابوالعز</t>
  </si>
  <si>
    <t xml:space="preserve">حاتم عبدالقادر عبدالعزيز محمد </t>
  </si>
  <si>
    <t>75695</t>
  </si>
  <si>
    <t xml:space="preserve">حاتم مصطفى رضوان ابوحشيش </t>
  </si>
  <si>
    <t>114557</t>
  </si>
  <si>
    <t>حازم احمد المرسى غبور</t>
  </si>
  <si>
    <t>34158</t>
  </si>
  <si>
    <t>حامد عضيبان فارع السلمي</t>
  </si>
  <si>
    <t>93908</t>
  </si>
  <si>
    <t>حسام فيصل مفضي الجبير</t>
  </si>
  <si>
    <t>30128</t>
  </si>
  <si>
    <t>حسام محمد عبداللطيف البسام</t>
  </si>
  <si>
    <t>95573</t>
  </si>
  <si>
    <t>حسن بن ابراهيم بن سليمان ادريس</t>
  </si>
  <si>
    <t>94820</t>
  </si>
  <si>
    <t xml:space="preserve">حسين بن رضي بن احمد العبدالعال </t>
  </si>
  <si>
    <t>15361</t>
  </si>
  <si>
    <t>حسين عبدالرحمن عبدالله العمر</t>
  </si>
  <si>
    <t>103666</t>
  </si>
  <si>
    <t>حسين ناصر علي الهمامي</t>
  </si>
  <si>
    <t>28485</t>
  </si>
  <si>
    <t>حصه احمد عبدالرحمن الكنهل</t>
  </si>
  <si>
    <t>96933</t>
  </si>
  <si>
    <t>حصه محمد بن مسلم الشويمان</t>
  </si>
  <si>
    <t>38918</t>
  </si>
  <si>
    <t>حصه مسفر مصلح المالكي</t>
  </si>
  <si>
    <t>94819</t>
  </si>
  <si>
    <t>حمد بن عبدالرحمن بن محمد الثاري</t>
  </si>
  <si>
    <t xml:space="preserve">حمد ضويحى مجمش القحطانى </t>
  </si>
  <si>
    <t>21079</t>
  </si>
  <si>
    <t>حمد على بدين الرشيدى</t>
  </si>
  <si>
    <t>حمد مبارك على الحنايا</t>
  </si>
  <si>
    <t>25080</t>
  </si>
  <si>
    <t>حمد مسفر حمد القحطاني</t>
  </si>
  <si>
    <t>27391</t>
  </si>
  <si>
    <t>حمود ذياب ساعد الضبيطي المطيري</t>
  </si>
  <si>
    <t>حمود مقبل راشد ابوسبيع السبيعي</t>
  </si>
  <si>
    <t>38013</t>
  </si>
  <si>
    <t>حنان خالد هذال الغبيوي</t>
  </si>
  <si>
    <t>38956</t>
  </si>
  <si>
    <t>حنان عوض محسن المالكي</t>
  </si>
  <si>
    <t>109674</t>
  </si>
  <si>
    <t>حنان محمد حمد الشبل</t>
  </si>
  <si>
    <t>24179</t>
  </si>
  <si>
    <t>حنان محمد سعد اليوسف</t>
  </si>
  <si>
    <t>27574</t>
  </si>
  <si>
    <t>حنان يحيى عبدالله عاتى</t>
  </si>
  <si>
    <t>95540</t>
  </si>
  <si>
    <t>حنين ابراهيم عبدالله بن شقيران</t>
  </si>
  <si>
    <t>25094</t>
  </si>
  <si>
    <t>حنين سعود احمد مارنقا</t>
  </si>
  <si>
    <t>حنين عبدالله المزروع</t>
  </si>
  <si>
    <t>خالد احمد سعد الهزاني</t>
  </si>
  <si>
    <t>94939</t>
  </si>
  <si>
    <t>خالد بن محمد بن حسن العسيري</t>
  </si>
  <si>
    <t>16065</t>
  </si>
  <si>
    <t>خالد سليمان ناصر الشامخ</t>
  </si>
  <si>
    <t>37098</t>
  </si>
  <si>
    <t>خالد عبدالعزيز ابراهيم المفرج</t>
  </si>
  <si>
    <t>خالد عبدالله راشد اليحيى</t>
  </si>
  <si>
    <t>خالد عبدالله محمد الحسيني</t>
  </si>
  <si>
    <t>101553</t>
  </si>
  <si>
    <t>خالد عبدالمحسن - الرشود</t>
  </si>
  <si>
    <t>27394</t>
  </si>
  <si>
    <t>خالد عدنان ناصر البريكان</t>
  </si>
  <si>
    <t>9188</t>
  </si>
  <si>
    <t>خالد محمد ابراهيم بن خرفي</t>
  </si>
  <si>
    <t>91057</t>
  </si>
  <si>
    <t>خالد محمد المعتصم الزكري</t>
  </si>
  <si>
    <t>29876</t>
  </si>
  <si>
    <t>خالده محمد ربحى الشنطى</t>
  </si>
  <si>
    <t>95459</t>
  </si>
  <si>
    <t>خديجه بنت عمر بن احمد المساوي</t>
  </si>
  <si>
    <t>95472</t>
  </si>
  <si>
    <t>خديجه محمد عباس برناوى</t>
  </si>
  <si>
    <t>100542</t>
  </si>
  <si>
    <t>خلود عبدالامين حسن يامي</t>
  </si>
  <si>
    <t>101549</t>
  </si>
  <si>
    <t xml:space="preserve">خليل ابراهيم محمد الخميس </t>
  </si>
  <si>
    <t>91767</t>
  </si>
  <si>
    <t>خولة فهد سعد المفرج</t>
  </si>
  <si>
    <t>95134</t>
  </si>
  <si>
    <t>خوله بنت خليف بن زنار الخريصي العنزي</t>
  </si>
  <si>
    <t>77572</t>
  </si>
  <si>
    <t>خيرى محمد عبدالله زهير</t>
  </si>
  <si>
    <t>63190</t>
  </si>
  <si>
    <t xml:space="preserve">د. راو مظفر على خان </t>
  </si>
  <si>
    <t>20842</t>
  </si>
  <si>
    <t>دخيل الله على صالح الغامدى</t>
  </si>
  <si>
    <t>100548</t>
  </si>
  <si>
    <t>دعاء بنت عبد الوهاب بن عبد الأله المطيع</t>
  </si>
  <si>
    <t>16296</t>
  </si>
  <si>
    <t>دعاء حسن ابراهيم الشورى</t>
  </si>
  <si>
    <t>108968</t>
  </si>
  <si>
    <t>دلال احمد ناصر الخلب</t>
  </si>
  <si>
    <t>92384</t>
  </si>
  <si>
    <t>دلال علي سليمان الوهيبي</t>
  </si>
  <si>
    <t>26899</t>
  </si>
  <si>
    <t>ديما عوض تركى التركى</t>
  </si>
  <si>
    <t>35327</t>
  </si>
  <si>
    <t>ديمه خالد ابراهيم القدير</t>
  </si>
  <si>
    <t>27908</t>
  </si>
  <si>
    <t>راشد سعد محمد الحديبى</t>
  </si>
  <si>
    <t>36123</t>
  </si>
  <si>
    <t>راكان محمد العصاى</t>
  </si>
  <si>
    <t>104793</t>
  </si>
  <si>
    <t>رانيه ابراهيم ناصر الجديد</t>
  </si>
  <si>
    <t>64440</t>
  </si>
  <si>
    <t xml:space="preserve">رائد محمد عادل السهلى </t>
  </si>
  <si>
    <t>92015</t>
  </si>
  <si>
    <t>رباب عبدالمنعم خليل الديب</t>
  </si>
  <si>
    <t>94472</t>
  </si>
  <si>
    <t>رباب محمد عتيق الصريوفي</t>
  </si>
  <si>
    <t>66734</t>
  </si>
  <si>
    <t xml:space="preserve">رجب ابراهيم مرسى سعيد </t>
  </si>
  <si>
    <t>111899</t>
  </si>
  <si>
    <t>رحاب أحمد محمد علي</t>
  </si>
  <si>
    <t>95545</t>
  </si>
  <si>
    <t>رحمه بنت احمد ابن ابوبكر ابن حسن الكشناوي</t>
  </si>
  <si>
    <t>78229</t>
  </si>
  <si>
    <t>رشاد عبدالرحمن احمد الصلاحي</t>
  </si>
  <si>
    <t>35592</t>
  </si>
  <si>
    <t>رغده حمزه محمد ابو طربوش</t>
  </si>
  <si>
    <t>93360</t>
  </si>
  <si>
    <t>رفعه حقيب سالم العجمي</t>
  </si>
  <si>
    <t>100550</t>
  </si>
  <si>
    <t>رقيه بنت فريد بن معتوق المبروك</t>
  </si>
  <si>
    <t>75501</t>
  </si>
  <si>
    <t>رمزى احمد عبدالله مثنى</t>
  </si>
  <si>
    <t>104792</t>
  </si>
  <si>
    <t>رنا ابراهيم ناصر الجديد</t>
  </si>
  <si>
    <t>91211</t>
  </si>
  <si>
    <t>رنا عبدالغني خالد المطيري</t>
  </si>
  <si>
    <t>21789</t>
  </si>
  <si>
    <t>رها سعود محمد اورفلي</t>
  </si>
  <si>
    <t>101678</t>
  </si>
  <si>
    <t>روابي بنت علي بن تركي التركي</t>
  </si>
  <si>
    <t>روان انور حسين فتيحي</t>
  </si>
  <si>
    <t>روان فهد عبدالعزيز الزايدي</t>
  </si>
  <si>
    <t>98824</t>
  </si>
  <si>
    <t>رويدا ناصر بن صالح بن علي عبدالرحمن الزغيبي</t>
  </si>
  <si>
    <t xml:space="preserve">رياض الله سعيد  أكبر </t>
  </si>
  <si>
    <t>رياض فيصل عبدالله الزهراني</t>
  </si>
  <si>
    <t>104998</t>
  </si>
  <si>
    <t>ريان بن عبد الله بن إبراهيم المنصور</t>
  </si>
  <si>
    <t>91340</t>
  </si>
  <si>
    <t>ريس الدين علي محمد</t>
  </si>
  <si>
    <t>99677</t>
  </si>
  <si>
    <t>ريم ابراهيم رشيد بن مجلي</t>
  </si>
  <si>
    <t>12477</t>
  </si>
  <si>
    <t>ريم ابراهيم محمد الوابلي</t>
  </si>
  <si>
    <t>105114</t>
  </si>
  <si>
    <t>ريم سعود ابراهيم الطريري</t>
  </si>
  <si>
    <t>38511</t>
  </si>
  <si>
    <t>ريم عبدالله عقيل الطيار</t>
  </si>
  <si>
    <t>27981</t>
  </si>
  <si>
    <t>ريم محمد عبدالله ابوحجيل</t>
  </si>
  <si>
    <t>36127</t>
  </si>
  <si>
    <t>ريما محمد جابر الشهرى</t>
  </si>
  <si>
    <t>ريهاف راضي طلال الفرج</t>
  </si>
  <si>
    <t>104216</t>
  </si>
  <si>
    <t>زايد بن مجاهد بن عواد الوسيدي الحربي</t>
  </si>
  <si>
    <t>95206</t>
  </si>
  <si>
    <t>زهراء بنت صادق بن جعفر الدار</t>
  </si>
  <si>
    <t>97907</t>
  </si>
  <si>
    <t>زهره بنت عباس بن جعفر بن عباس الحكري</t>
  </si>
  <si>
    <t>99801</t>
  </si>
  <si>
    <t>زهير عبد الرحمن سيف آل مطير القحطاني</t>
  </si>
  <si>
    <t>زياد سعود علي بن خثلان</t>
  </si>
  <si>
    <t>36424</t>
  </si>
  <si>
    <t>زياد سليمان محمد الربيعه</t>
  </si>
  <si>
    <t>29884</t>
  </si>
  <si>
    <t>زيد محمد زيد العشبان</t>
  </si>
  <si>
    <t>98480</t>
  </si>
  <si>
    <t>زينب بنت حسين بن فرحان بن ليفان السبيعي العنزي</t>
  </si>
  <si>
    <t>36781</t>
  </si>
  <si>
    <t>سارة سالم احمد شريف</t>
  </si>
  <si>
    <t>ساره ابراهيم روزى بخارى</t>
  </si>
  <si>
    <t>97633</t>
  </si>
  <si>
    <t>ساره بنت توفيق بن عبدالله الرشيد</t>
  </si>
  <si>
    <t>91788</t>
  </si>
  <si>
    <t>ساره سفر سعيد الدوسري</t>
  </si>
  <si>
    <t>35605</t>
  </si>
  <si>
    <t>ساره سلطان عبدالله الحبيشى</t>
  </si>
  <si>
    <t>16425</t>
  </si>
  <si>
    <t>ساره طارق عبدالمحسن الرشود</t>
  </si>
  <si>
    <t>100527</t>
  </si>
  <si>
    <t>ساره عبدالرحمن حمد العسيمي</t>
  </si>
  <si>
    <t>92045</t>
  </si>
  <si>
    <t>ساره عبدالله سعود بن طالب</t>
  </si>
  <si>
    <t>ساره محمد عبد الله الراجح</t>
  </si>
  <si>
    <t>24441</t>
  </si>
  <si>
    <t>ساره محمد عبدالمحسن اللعبون</t>
  </si>
  <si>
    <t>115628</t>
  </si>
  <si>
    <t>ساره مقرن فهد الربيع</t>
  </si>
  <si>
    <t>ساري ابراهيم صالح الصانع</t>
  </si>
  <si>
    <t>سالم صالح علي الرجيعي</t>
  </si>
  <si>
    <t>107279</t>
  </si>
  <si>
    <t>سالمين دقيل عمر بابلغيث</t>
  </si>
  <si>
    <t>12612</t>
  </si>
  <si>
    <t>سامى عبدالله حمد المنيع</t>
  </si>
  <si>
    <t>94950</t>
  </si>
  <si>
    <t>سامي بن عبدالله بن عيضه العمري السفياني</t>
  </si>
  <si>
    <t>ساميه الحرير سالم الحبردي</t>
  </si>
  <si>
    <t>103657</t>
  </si>
  <si>
    <t>ساميه بنت عبدالرزاق بن فوزي سوار</t>
  </si>
  <si>
    <t>38084</t>
  </si>
  <si>
    <t>ساميه محمد عبدالله الشهري</t>
  </si>
  <si>
    <t>27407</t>
  </si>
  <si>
    <t>سجى حميد ابراهيم المزروع</t>
  </si>
  <si>
    <t>102207</t>
  </si>
  <si>
    <t>سرفارزا احمد محد احمد</t>
  </si>
  <si>
    <t>101564</t>
  </si>
  <si>
    <t>سعد ابراهيم سعد العبيد</t>
  </si>
  <si>
    <t>88851</t>
  </si>
  <si>
    <t>سعد سعيد سعد الشهراني</t>
  </si>
  <si>
    <t>39350</t>
  </si>
  <si>
    <t>سعد فهد سعد المفرج</t>
  </si>
  <si>
    <t>سعود بن عبدالرحمن بن سعود السويداء</t>
  </si>
  <si>
    <t>سعيد عبدالله الغامدي</t>
  </si>
  <si>
    <t>24794</t>
  </si>
  <si>
    <t>سعيد علي دليم ال شامر القحطاني</t>
  </si>
  <si>
    <t>88684</t>
  </si>
  <si>
    <t>سعيد علي سيد</t>
  </si>
  <si>
    <t>93946</t>
  </si>
  <si>
    <t>سفره عبدالله حمود البقمي</t>
  </si>
  <si>
    <t>105244</t>
  </si>
  <si>
    <t>سلطان بن خالد بن بدر العسكر</t>
  </si>
  <si>
    <t>106219</t>
  </si>
  <si>
    <t>سلطان بن سعود بن عبدالعزيز الموسى</t>
  </si>
  <si>
    <t>30859</t>
  </si>
  <si>
    <t xml:space="preserve">سلطان حسين ابراهيم الهديب </t>
  </si>
  <si>
    <t>27415</t>
  </si>
  <si>
    <t>سلطان سعد عبدالله المديميغ</t>
  </si>
  <si>
    <t>30999</t>
  </si>
  <si>
    <t xml:space="preserve">سلطان عبدالله على العجلان </t>
  </si>
  <si>
    <t>15143</t>
  </si>
  <si>
    <t>سلطان على عبدالله الشعلانى</t>
  </si>
  <si>
    <t>35583</t>
  </si>
  <si>
    <t xml:space="preserve">سلطان محمد سليمان الربيعان </t>
  </si>
  <si>
    <t>36242</t>
  </si>
  <si>
    <t>سلطان محمد عبدالعزيز الغدير</t>
  </si>
  <si>
    <t>سلطان محمد ناصر ال سليمان الشهري</t>
  </si>
  <si>
    <t>16303</t>
  </si>
  <si>
    <t>سلمى صنهات برك سالم المرشدى</t>
  </si>
  <si>
    <t>95420</t>
  </si>
  <si>
    <t>سلوى بنت محمد بن علي فلاته</t>
  </si>
  <si>
    <t>19992</t>
  </si>
  <si>
    <t>سليم محمد سالم العصاى</t>
  </si>
  <si>
    <t>105784</t>
  </si>
  <si>
    <t>سليمان بن عبد العزيز بن سليمان الجربوع</t>
  </si>
  <si>
    <t>سليمان صالح سليمان الحديثي</t>
  </si>
  <si>
    <t>7663</t>
  </si>
  <si>
    <t>سليمان عبدالرحمن المطرودى</t>
  </si>
  <si>
    <t>11514</t>
  </si>
  <si>
    <t>سليمان محمد سليمان الربيعان</t>
  </si>
  <si>
    <t>29926</t>
  </si>
  <si>
    <t>سليمان محمد سليمان القعود</t>
  </si>
  <si>
    <t>78557</t>
  </si>
  <si>
    <t>سمر عبدالعزيز أحمد عفيفي</t>
  </si>
  <si>
    <t>102164</t>
  </si>
  <si>
    <t>سميره بنت عبدالله بن عيد بن حمدان القرعاوي الحويطي</t>
  </si>
  <si>
    <t>97293</t>
  </si>
  <si>
    <t>سميره عبدالله بن علي الشهري</t>
  </si>
  <si>
    <t>100857</t>
  </si>
  <si>
    <t>سميه بنت خالدبن صالح بن علي المديميغ</t>
  </si>
  <si>
    <t>96206</t>
  </si>
  <si>
    <t>سميه ناصر محمد الصبيح</t>
  </si>
  <si>
    <t>95653</t>
  </si>
  <si>
    <t>سهى بنت فائز بن عبدالحميد الغامدي</t>
  </si>
  <si>
    <t>34287</t>
  </si>
  <si>
    <t>سؤدد يوسف ياسين الحزيمي</t>
  </si>
  <si>
    <t>54223</t>
  </si>
  <si>
    <t xml:space="preserve">سيد   رفعت الله </t>
  </si>
  <si>
    <t>101945</t>
  </si>
  <si>
    <t>سيد حسن محمد عوده</t>
  </si>
  <si>
    <t>77644</t>
  </si>
  <si>
    <t>سيد رضوان احمد</t>
  </si>
  <si>
    <t>106245</t>
  </si>
  <si>
    <t>سيد رفعت الله</t>
  </si>
  <si>
    <t>116322</t>
  </si>
  <si>
    <t>سيد هداية الله رحمة الله</t>
  </si>
  <si>
    <t>11234</t>
  </si>
  <si>
    <t>سيناء عبدالمحسن العقيل</t>
  </si>
  <si>
    <t>77602</t>
  </si>
  <si>
    <t>شاغفته بروين</t>
  </si>
  <si>
    <t xml:space="preserve">شاكر خان  خان </t>
  </si>
  <si>
    <t>89448</t>
  </si>
  <si>
    <t>شاكر دخيل زايد الشراري</t>
  </si>
  <si>
    <t>94370</t>
  </si>
  <si>
    <t>شاهانا فاج خان داوود خان</t>
  </si>
  <si>
    <t>96633</t>
  </si>
  <si>
    <t>شذى بنت سليمان عبدالعزيز محمد اليعيش</t>
  </si>
  <si>
    <t>10554</t>
  </si>
  <si>
    <t>شذى محمد عادل المعصرانى</t>
  </si>
  <si>
    <t>24672</t>
  </si>
  <si>
    <t>شروق محمد عبدالله الطويل</t>
  </si>
  <si>
    <t>84054</t>
  </si>
  <si>
    <t>شريفه صالح عبدالله الدايود</t>
  </si>
  <si>
    <t>98647</t>
  </si>
  <si>
    <t>شعاع عبدالرحمن عبدالعزيز الشايع</t>
  </si>
  <si>
    <t>82685</t>
  </si>
  <si>
    <t>شماء حمدان سليمان الدوسرى</t>
  </si>
  <si>
    <t>93399</t>
  </si>
  <si>
    <t>شيخه صبحي عبدالرزاق العوجان</t>
  </si>
  <si>
    <t>15379</t>
  </si>
  <si>
    <t>شيخه محمد على السيف</t>
  </si>
  <si>
    <t>75128</t>
  </si>
  <si>
    <t>شيرين محمد احمد محمود شحاته</t>
  </si>
  <si>
    <t>13294</t>
  </si>
  <si>
    <t>صالح ابراهيم صالح القسومي</t>
  </si>
  <si>
    <t>94968</t>
  </si>
  <si>
    <t>صالح بن علي بن صالح ال سالم الغامدي</t>
  </si>
  <si>
    <t>94991</t>
  </si>
  <si>
    <t>صالح بن مهدي بن حمد بن نديل المحامض</t>
  </si>
  <si>
    <t>94809</t>
  </si>
  <si>
    <t xml:space="preserve">صالح بن هادي بن محمد الحسني </t>
  </si>
  <si>
    <t>6531</t>
  </si>
  <si>
    <t>صالح عبدالرحمن ابراهيم البخيت</t>
  </si>
  <si>
    <t>2179</t>
  </si>
  <si>
    <t xml:space="preserve">صالح عبدالله عمر باوزير </t>
  </si>
  <si>
    <t>صالح عبدالله منصور السويح</t>
  </si>
  <si>
    <t>25592</t>
  </si>
  <si>
    <t>صالح محمد صالح الكنعان</t>
  </si>
  <si>
    <t>35188</t>
  </si>
  <si>
    <t>صالح محمد صنيدح النفيعى العتيبى</t>
  </si>
  <si>
    <t>26555</t>
  </si>
  <si>
    <t>صالحه علي محمد جوخب</t>
  </si>
  <si>
    <t>73917</t>
  </si>
  <si>
    <t>صبري محمد عبده عطيه</t>
  </si>
  <si>
    <t>116324</t>
  </si>
  <si>
    <t>صديقي أكبر أنصاري</t>
  </si>
  <si>
    <t>95514</t>
  </si>
  <si>
    <t>صفاء بنت علي بن حسن القحافي</t>
  </si>
  <si>
    <t>101405</t>
  </si>
  <si>
    <t>صفاء بنت علي صالح الياسين</t>
  </si>
  <si>
    <t>5319</t>
  </si>
  <si>
    <t>صلاح سالم محمد المدوح</t>
  </si>
  <si>
    <t>28952</t>
  </si>
  <si>
    <t>صيفى راشد صيفى العطيات الشلالى</t>
  </si>
  <si>
    <t>66907</t>
  </si>
  <si>
    <t>ضياء الدين زيدان شعبان</t>
  </si>
  <si>
    <t xml:space="preserve">طارق ابوالفضل محمد حسن </t>
  </si>
  <si>
    <t>طارق أحمد صبيح العطوي</t>
  </si>
  <si>
    <t>110156</t>
  </si>
  <si>
    <t>طارق قبل عطية المطرفي</t>
  </si>
  <si>
    <t>22678</t>
  </si>
  <si>
    <t>طارق محمد عبدالله الحواسي</t>
  </si>
  <si>
    <t>76807</t>
  </si>
  <si>
    <t xml:space="preserve">طلال السمانى  الامام البشير </t>
  </si>
  <si>
    <t>94972</t>
  </si>
  <si>
    <t>عادل بن سعد بن علي الحسيكي الحارثي</t>
  </si>
  <si>
    <t>71211</t>
  </si>
  <si>
    <t xml:space="preserve">عادل رشاد احمد عبدالله </t>
  </si>
  <si>
    <t>72464</t>
  </si>
  <si>
    <t>عادل شعبان عزب مرسى</t>
  </si>
  <si>
    <t>عادل علي بخيت الحويان</t>
  </si>
  <si>
    <t>26809</t>
  </si>
  <si>
    <t>عادل فالح ال غيث</t>
  </si>
  <si>
    <t>عادل فتحي ابراهيم جريبي</t>
  </si>
  <si>
    <t>52769</t>
  </si>
  <si>
    <t xml:space="preserve">عاطف محمد احمد شبل </t>
  </si>
  <si>
    <t>18823</t>
  </si>
  <si>
    <t>عامر معيوف مخيمر العنزي</t>
  </si>
  <si>
    <t>94818</t>
  </si>
  <si>
    <t>عايض بن محمد بن عائض آل جاري القرني</t>
  </si>
  <si>
    <t>94957</t>
  </si>
  <si>
    <t>عايض بن محمد بن محيل الصواط</t>
  </si>
  <si>
    <t>35256</t>
  </si>
  <si>
    <t>عائشه على عبدالله حسانى</t>
  </si>
  <si>
    <t>105111</t>
  </si>
  <si>
    <t>عبد الرحمن بن سعيد بن عزيز ال مغرم الغامدي</t>
  </si>
  <si>
    <t>عبد الرحمن بن عبد العزيز بن ابراهيم المجحد</t>
  </si>
  <si>
    <t>77911</t>
  </si>
  <si>
    <t>عبد العارف خان</t>
  </si>
  <si>
    <t>105007</t>
  </si>
  <si>
    <t>عبد العزيز بن محمد بن عساف الفدعاني العنزي</t>
  </si>
  <si>
    <t>111600</t>
  </si>
  <si>
    <t>عبد الله بن مبارك بن محمد الجميعه</t>
  </si>
  <si>
    <t>105291</t>
  </si>
  <si>
    <t>عبد الله بن محمد بن عبد العزيز المهنا</t>
  </si>
  <si>
    <t>108732</t>
  </si>
  <si>
    <t>عبد المجيد بن لافي بن نهار المخلفي الحربي</t>
  </si>
  <si>
    <t>101408</t>
  </si>
  <si>
    <t>عبدالاله بن محمد بن رزق الله حارثي</t>
  </si>
  <si>
    <t>عبدالأحد شمشاد</t>
  </si>
  <si>
    <t>عبدالجليل السيد عمرو</t>
  </si>
  <si>
    <t>8890</t>
  </si>
  <si>
    <t xml:space="preserve">عبدالحكيم عبدالعزيز  الماجد </t>
  </si>
  <si>
    <t>101528</t>
  </si>
  <si>
    <t>عبدالرحمن ابراهيم ناصر المقبل</t>
  </si>
  <si>
    <t>7798</t>
  </si>
  <si>
    <t>عبدالرحمن احمد سليمان الماجد</t>
  </si>
  <si>
    <t>95008</t>
  </si>
  <si>
    <t>عبدالرحمن بن سعد بن نويجي الرحيلي</t>
  </si>
  <si>
    <t>97787</t>
  </si>
  <si>
    <t>عبدالرحمن بن عبدالعزيز بن علي السالم</t>
  </si>
  <si>
    <t>15860</t>
  </si>
  <si>
    <t>عبدالرحمن سلطان عبدالرحمن سلطان</t>
  </si>
  <si>
    <t>88361</t>
  </si>
  <si>
    <t>عبدالرحمن عايض فيحان العتيبي</t>
  </si>
  <si>
    <t>24746</t>
  </si>
  <si>
    <t>عبدالرحمن عبدالعزيز مهيزع المهيزع</t>
  </si>
  <si>
    <t>857</t>
  </si>
  <si>
    <t xml:space="preserve">عبدالرحمن عبدالله عبدالمحسن المطرفى </t>
  </si>
  <si>
    <t>عبدالرحمن عبدالله عبدالمحسن المطرفي</t>
  </si>
  <si>
    <t>22647</t>
  </si>
  <si>
    <t>عبدالرحمن عبدالله محمد كريرى</t>
  </si>
  <si>
    <t>36256</t>
  </si>
  <si>
    <t>عبدالرحمن محمد صالح الوهيبي</t>
  </si>
  <si>
    <t xml:space="preserve">عبدالرحمن محمد عبدالرحمن الدبيس </t>
  </si>
  <si>
    <t>29925</t>
  </si>
  <si>
    <t>عبدالرحمن محمد عبدالرحمن الشليل</t>
  </si>
  <si>
    <t>10377</t>
  </si>
  <si>
    <t>عبدالرحمن محمد عبدالعزيز الغدير</t>
  </si>
  <si>
    <t>عبدالرحمن محمد عبدالمحسن العبيد</t>
  </si>
  <si>
    <t>1863</t>
  </si>
  <si>
    <t xml:space="preserve">عبدالرحمن محمد عبدالمحسن العبيد </t>
  </si>
  <si>
    <t>92894</t>
  </si>
  <si>
    <t>عبدالرحمن محمد علي الشمري</t>
  </si>
  <si>
    <t>94574</t>
  </si>
  <si>
    <t xml:space="preserve">عبدالرحمن وراد جبر الرويلي </t>
  </si>
  <si>
    <t>115319</t>
  </si>
  <si>
    <t>عبدالرحمن يحيى علي علي شريف</t>
  </si>
  <si>
    <t>12962</t>
  </si>
  <si>
    <t>عبدالسلام عبدالرحمن الدرويش</t>
  </si>
  <si>
    <t>93261</t>
  </si>
  <si>
    <t>عبدالعاطي عبدالعزيز شحات حسين</t>
  </si>
  <si>
    <t>94573</t>
  </si>
  <si>
    <t>عبدالعزيز احمد فايز السبيعي</t>
  </si>
  <si>
    <t>94563</t>
  </si>
  <si>
    <t xml:space="preserve">عبدالعزيز أحمد حسن عسيري </t>
  </si>
  <si>
    <t>95585</t>
  </si>
  <si>
    <t>عبدالعزيز بن حمد بن على الصويلح</t>
  </si>
  <si>
    <t>95587</t>
  </si>
  <si>
    <t xml:space="preserve">عبدالعزيز بن خالف بن سرور الظويفري المطيري </t>
  </si>
  <si>
    <t>94556</t>
  </si>
  <si>
    <t>عبدالعزيز سعد على العقيفي</t>
  </si>
  <si>
    <t>37327</t>
  </si>
  <si>
    <t>عبدالعزيز سعود عبدالله الحمد</t>
  </si>
  <si>
    <t>6975</t>
  </si>
  <si>
    <t>عبدالعزيز عبدالرحمن السحيبانى</t>
  </si>
  <si>
    <t>10144</t>
  </si>
  <si>
    <t>عبدالعزيز عبدالرحمن اليحيى</t>
  </si>
  <si>
    <t>36148</t>
  </si>
  <si>
    <t>عبدالعزيز عبدالله عبدالعزيز بن مهوس</t>
  </si>
  <si>
    <t>عبدالعزيز محمد العيسى</t>
  </si>
  <si>
    <t>94561</t>
  </si>
  <si>
    <t>عبدالعزيز محمد إبراهيم القحطاني</t>
  </si>
  <si>
    <t>عبدالعزيز محمد سعد ال سعد</t>
  </si>
  <si>
    <t>24656</t>
  </si>
  <si>
    <t>عبدالعزيز محمد عبدالعزيز الباحوث</t>
  </si>
  <si>
    <t>27393</t>
  </si>
  <si>
    <t>عبدالعزيز محمد عبدالعزيز الحصان</t>
  </si>
  <si>
    <t>94557</t>
  </si>
  <si>
    <t>عبدالعزيز محمد معدي القحطاني</t>
  </si>
  <si>
    <t>15223</t>
  </si>
  <si>
    <t>عبدالعزيز ناصر عبدالله المقبل</t>
  </si>
  <si>
    <t>94112</t>
  </si>
  <si>
    <t xml:space="preserve">عبدالغفور عبدالمغيث عبدالجبار محمد </t>
  </si>
  <si>
    <t>عبدالفتاح عفيفى عبدالخالق</t>
  </si>
  <si>
    <t>73986</t>
  </si>
  <si>
    <t>عبدالقادر البدوي عباس عاشور</t>
  </si>
  <si>
    <t>105122</t>
  </si>
  <si>
    <t>عبدالقادر عبدالرحمن 0 الحيدر</t>
  </si>
  <si>
    <t>863</t>
  </si>
  <si>
    <t xml:space="preserve">عبدالقادر عبدالرحمن 0 الحيدر </t>
  </si>
  <si>
    <t>22812</t>
  </si>
  <si>
    <t>عبدالكريم هديان عطالله المطيرى</t>
  </si>
  <si>
    <t>2720</t>
  </si>
  <si>
    <t>عبداللطيف احمد علي الضويلع ال غيهب</t>
  </si>
  <si>
    <t>35585</t>
  </si>
  <si>
    <t>عبدالله ابراهيم المزيرعى</t>
  </si>
  <si>
    <t>121002</t>
  </si>
  <si>
    <t>عبدالله بن توفيق بن عبدالله الهويريني</t>
  </si>
  <si>
    <t>95408</t>
  </si>
  <si>
    <t>عبدالله بن حسن بن عبدالله ال دهيم القحطاني</t>
  </si>
  <si>
    <t>95021</t>
  </si>
  <si>
    <t>عبدالله بن رفاعي بن وصل الشاطري المطيري</t>
  </si>
  <si>
    <t>95039</t>
  </si>
  <si>
    <t xml:space="preserve">عبدالله بن عمر بن غصاب الحجري العنزي </t>
  </si>
  <si>
    <t>98439</t>
  </si>
  <si>
    <t xml:space="preserve">عبدالله بن ناصر بن حويد العتيبي </t>
  </si>
  <si>
    <t>عبدالله حسن عبدالله العمراني</t>
  </si>
  <si>
    <t>عبدالله حماد عبيد الحماد</t>
  </si>
  <si>
    <t>89639</t>
  </si>
  <si>
    <t>عبدالله حمد ابراهيم الزير</t>
  </si>
  <si>
    <t>عبدالله خالد عبدالله الشميمري</t>
  </si>
  <si>
    <t>88506</t>
  </si>
  <si>
    <t>عبدالله رجاء علي الشملاني</t>
  </si>
  <si>
    <t>28966</t>
  </si>
  <si>
    <t>عبدالله زيد سيف المشارى</t>
  </si>
  <si>
    <t>عبدالله سعد عبدالكريم العبدالكريم</t>
  </si>
  <si>
    <t>24745</t>
  </si>
  <si>
    <t>عبدالله صالح علي سلطان</t>
  </si>
  <si>
    <t>98509</t>
  </si>
  <si>
    <t>عبدالله صالح مدالله الحامد</t>
  </si>
  <si>
    <t>عبدالله طايع عبدالله باوزير</t>
  </si>
  <si>
    <t>23309</t>
  </si>
  <si>
    <t>عبدالله عاشى دعسان العنزى</t>
  </si>
  <si>
    <t>34166</t>
  </si>
  <si>
    <t>عبدالله عبدالرحمن ابراهيم الخميس</t>
  </si>
  <si>
    <t>18839</t>
  </si>
  <si>
    <t>عبدالله عبدالرحمن عبدالله المشارى</t>
  </si>
  <si>
    <t>36477</t>
  </si>
  <si>
    <t>عبدالله عبدالرحمن نياز تركستاني</t>
  </si>
  <si>
    <t>15082</t>
  </si>
  <si>
    <t xml:space="preserve">عبدالله عبدالعزيز  البدر </t>
  </si>
  <si>
    <t>17298</t>
  </si>
  <si>
    <t>عبدالله عبدالعزيز سعد المعيلى</t>
  </si>
  <si>
    <t>92505</t>
  </si>
  <si>
    <t>عبدالله عبدالعزيز محمد القحيز</t>
  </si>
  <si>
    <t>24698</t>
  </si>
  <si>
    <t>عبدالله علي مبارك الدوسري</t>
  </si>
  <si>
    <t>عبدالله فايز حسن الاسمري</t>
  </si>
  <si>
    <t>عبدالله محمد السيد يوسف</t>
  </si>
  <si>
    <t>18377</t>
  </si>
  <si>
    <t>عبدالله محمد سعد الاحمرى</t>
  </si>
  <si>
    <t>عبدالله محمد سعد المهيزع</t>
  </si>
  <si>
    <t>29952</t>
  </si>
  <si>
    <t>عبدالله محمد عبدالله التركى</t>
  </si>
  <si>
    <t>23403</t>
  </si>
  <si>
    <t>عبدالله محمد عبدالله الحصيني</t>
  </si>
  <si>
    <t>24765</t>
  </si>
  <si>
    <t>عبدالله موسى عبدالله الحماد</t>
  </si>
  <si>
    <t>16009</t>
  </si>
  <si>
    <t>عبدالله ناصر صالح الصياح</t>
  </si>
  <si>
    <t>95034</t>
  </si>
  <si>
    <t>عبدالمجيد بن عبدالكريم بن بخيت الدهماني الثبيتي</t>
  </si>
  <si>
    <t>99646</t>
  </si>
  <si>
    <t>عبدالملك بن عبدالرحيم بن عبدالله دربي</t>
  </si>
  <si>
    <t>98629</t>
  </si>
  <si>
    <t xml:space="preserve">عبدالملك بن محمد بن عبدالله الطخيس </t>
  </si>
  <si>
    <t>20994</t>
  </si>
  <si>
    <t>عبيد صنت شديد الروقى</t>
  </si>
  <si>
    <t xml:space="preserve">عبير بنت محمد بن نافع المضياني العنزي </t>
  </si>
  <si>
    <t>93853</t>
  </si>
  <si>
    <t>عبير عبدالرحمن عبدالله المقرن</t>
  </si>
  <si>
    <t>112956</t>
  </si>
  <si>
    <t>عبير عبدالكريم ابراهيم العبيداء</t>
  </si>
  <si>
    <t>95600</t>
  </si>
  <si>
    <t>عبير عمر محمد احمد</t>
  </si>
  <si>
    <t>عثمان عبدالله الشبانه</t>
  </si>
  <si>
    <t>860</t>
  </si>
  <si>
    <t xml:space="preserve">عثمان عبدالله عثمان الشبانه </t>
  </si>
  <si>
    <t>75137</t>
  </si>
  <si>
    <t xml:space="preserve">عثمان يوسف مضوى محمد </t>
  </si>
  <si>
    <t>114579</t>
  </si>
  <si>
    <t>عثمان يوسف مضوي محمد</t>
  </si>
  <si>
    <t>11770</t>
  </si>
  <si>
    <t>عدنان احمد ابوبكر قاضي</t>
  </si>
  <si>
    <t>7478</t>
  </si>
  <si>
    <t>عدنان جذلان الرحيلي الحربي</t>
  </si>
  <si>
    <t>91922</t>
  </si>
  <si>
    <t>عزه عبدالله محمد الأسمري</t>
  </si>
  <si>
    <t>76614</t>
  </si>
  <si>
    <t>عزه محمد سعيد زكريا</t>
  </si>
  <si>
    <t>92011</t>
  </si>
  <si>
    <t>عزه محمد عامر المطيري</t>
  </si>
  <si>
    <t>95613</t>
  </si>
  <si>
    <t>عزيزه بنت محمدبن عبدالمحسن بن عبدالله المحيسن</t>
  </si>
  <si>
    <t>95432</t>
  </si>
  <si>
    <t>عساف بن عيسى بن صالح آل عبدالواحد الكثيري</t>
  </si>
  <si>
    <t>87510</t>
  </si>
  <si>
    <t>عصام عز الدين حسن احمد علي</t>
  </si>
  <si>
    <t>77938</t>
  </si>
  <si>
    <t>عطا الله فؤاد علي أحمد</t>
  </si>
  <si>
    <t>95045</t>
  </si>
  <si>
    <t>عطيه بن سليمان بن سليم صدفان العطوي</t>
  </si>
  <si>
    <t>100544</t>
  </si>
  <si>
    <t>عفاف بنت عيسى بن حسين بن علي السروج</t>
  </si>
  <si>
    <t>94806</t>
  </si>
  <si>
    <t>عقاب بن حمود بن حجاب الحربي</t>
  </si>
  <si>
    <t>92771</t>
  </si>
  <si>
    <t>عقيله عبد اللطيف حسن اعبيدان</t>
  </si>
  <si>
    <t>73029</t>
  </si>
  <si>
    <t>علاء عبدالمؤنس عبدالعزيز محمد</t>
  </si>
  <si>
    <t>26590</t>
  </si>
  <si>
    <t>على محمد على ابوسعيد</t>
  </si>
  <si>
    <t>20993</t>
  </si>
  <si>
    <t>على محمد على عسيرى</t>
  </si>
  <si>
    <t>21053</t>
  </si>
  <si>
    <t>على معتوق سلمان العايش</t>
  </si>
  <si>
    <t>2856</t>
  </si>
  <si>
    <t>على منصور احمد عكاش</t>
  </si>
  <si>
    <t>78934</t>
  </si>
  <si>
    <t>علي اختر عبدول</t>
  </si>
  <si>
    <t>علي بن عايد بن محمد البراك الرشيدي</t>
  </si>
  <si>
    <t>95051</t>
  </si>
  <si>
    <t>علي بن مشرع بن جبار الرفاعي الغامدي</t>
  </si>
  <si>
    <t>23408</t>
  </si>
  <si>
    <t>علي راشد سيف الحوشاني</t>
  </si>
  <si>
    <t>24531</t>
  </si>
  <si>
    <t>علي سعيد علي القحطاني</t>
  </si>
  <si>
    <t>92272</t>
  </si>
  <si>
    <t>علي صابر عبدالحميد محمد</t>
  </si>
  <si>
    <t>75352</t>
  </si>
  <si>
    <t>علي عبدالرحمن الامام</t>
  </si>
  <si>
    <t>علي عبدالله علي الشمراني</t>
  </si>
  <si>
    <t>73619</t>
  </si>
  <si>
    <t>علي علي حسن الجمل</t>
  </si>
  <si>
    <t>علياء سليمان بن علي الصالحي</t>
  </si>
  <si>
    <t>25077</t>
  </si>
  <si>
    <t>علياء عبدالجبار احمد المؤمن</t>
  </si>
  <si>
    <t>95588</t>
  </si>
  <si>
    <t xml:space="preserve">عماد بن حامد بن على البشري العمري </t>
  </si>
  <si>
    <t>94865</t>
  </si>
  <si>
    <t>عماد بن سالم بن فوزان العوني المطيري</t>
  </si>
  <si>
    <t>24216</t>
  </si>
  <si>
    <t>عماد عبدالله سعيد السرحانى</t>
  </si>
  <si>
    <t>103950</t>
  </si>
  <si>
    <t>عمر ابراهيم عمر الفنتوخ</t>
  </si>
  <si>
    <t xml:space="preserve">عمر احمد عبدالله الذييب </t>
  </si>
  <si>
    <t>75818</t>
  </si>
  <si>
    <t>عمر احمد محمد باسودان</t>
  </si>
  <si>
    <t>101830</t>
  </si>
  <si>
    <t xml:space="preserve">عمر بن أحمد بن علي الجار الله </t>
  </si>
  <si>
    <t>36266</t>
  </si>
  <si>
    <t>عمر عبدالرحمن سالم ال محمد</t>
  </si>
  <si>
    <t>54243</t>
  </si>
  <si>
    <t xml:space="preserve">عمر محمد  ميرغنى </t>
  </si>
  <si>
    <t xml:space="preserve">عمر محمد علي صالح المرفدي </t>
  </si>
  <si>
    <t>111847</t>
  </si>
  <si>
    <t>عمر محمد علي نعمان</t>
  </si>
  <si>
    <t>55817</t>
  </si>
  <si>
    <t>عمر منصور محمد احمد</t>
  </si>
  <si>
    <t>78443</t>
  </si>
  <si>
    <t xml:space="preserve">عمرو عبدالفتاح عماره محمد </t>
  </si>
  <si>
    <t>89456</t>
  </si>
  <si>
    <t>عمشاء سعود مبرد السقياني</t>
  </si>
  <si>
    <t>98656</t>
  </si>
  <si>
    <t>عهود بنت زيدبن عبدالعزيز بن سعود ال دهام</t>
  </si>
  <si>
    <t>عواد عبده رضوان سلامه</t>
  </si>
  <si>
    <t>23619</t>
  </si>
  <si>
    <t>عواطف بكر راشد البكر</t>
  </si>
  <si>
    <t>30789</t>
  </si>
  <si>
    <t>عواطف على محمد مغرم</t>
  </si>
  <si>
    <t>55939</t>
  </si>
  <si>
    <t xml:space="preserve">عوض ابوالقاسم محمد عبدالقادر </t>
  </si>
  <si>
    <t>88834</t>
  </si>
  <si>
    <t>عيسى محمد عيسى عسيرى</t>
  </si>
  <si>
    <t>93886</t>
  </si>
  <si>
    <t>غاده ابراهيم عبدالعزيز ابوحيمد</t>
  </si>
  <si>
    <t>75032</t>
  </si>
  <si>
    <t>غاده احمد فوزي زين الدين</t>
  </si>
  <si>
    <t>93607</t>
  </si>
  <si>
    <t>غاده أسعد محمد عسيري</t>
  </si>
  <si>
    <t>98637</t>
  </si>
  <si>
    <t>غاده بنت حمزه بن محمد ابوطربوش</t>
  </si>
  <si>
    <t>73266</t>
  </si>
  <si>
    <t>غاده عبدالرحيم محمد باوزير</t>
  </si>
  <si>
    <t>37808</t>
  </si>
  <si>
    <t>غاده عبدالعزيز صالح الحمود</t>
  </si>
  <si>
    <t>29878</t>
  </si>
  <si>
    <t>غاده عبدالعزيز محمد الخميس</t>
  </si>
  <si>
    <t>30955</t>
  </si>
  <si>
    <t>غاده عبدالله عبدالعزيز الحزيمي</t>
  </si>
  <si>
    <t>105137</t>
  </si>
  <si>
    <t>غدير بنت فرحان بن زيد الاسعدي العتيبي</t>
  </si>
  <si>
    <t>29875</t>
  </si>
  <si>
    <t>فاتن محمد على العضيب</t>
  </si>
  <si>
    <t>105296</t>
  </si>
  <si>
    <t>فارس بن ابراهيم بن ريس الريس</t>
  </si>
  <si>
    <t>103707</t>
  </si>
  <si>
    <t>فارس عبدالله عتيق المطيري</t>
  </si>
  <si>
    <t>فارس قاعد مسعود العنزي</t>
  </si>
  <si>
    <t>96279</t>
  </si>
  <si>
    <t>فاطمة عبدالعزيز عبدالله الثميري</t>
  </si>
  <si>
    <t>88524</t>
  </si>
  <si>
    <t>فاطمة مطلق مرزوق الدوسري</t>
  </si>
  <si>
    <t>103691</t>
  </si>
  <si>
    <t>فاطمه احمد خليل فلاته</t>
  </si>
  <si>
    <t>95598</t>
  </si>
  <si>
    <t>فاطمه بنت فرحان بن خلف بن جمعان التمام العنزي</t>
  </si>
  <si>
    <t>102304</t>
  </si>
  <si>
    <t>فاطمه بنت محمد بن على بن مطلق الدليمان الشراري</t>
  </si>
  <si>
    <t>95465</t>
  </si>
  <si>
    <t>فاطمه بنت نجيب بن محمد الخليفه</t>
  </si>
  <si>
    <t>94027</t>
  </si>
  <si>
    <t>فاطمه صالح سليمان البلوي</t>
  </si>
  <si>
    <t>13328</t>
  </si>
  <si>
    <t>فاطمه عبدالعزيز محمد العمري</t>
  </si>
  <si>
    <t>92883</t>
  </si>
  <si>
    <t>فالح مشبب سعيد القحطاني</t>
  </si>
  <si>
    <t>فاياز شاكيل شاكيل احمد</t>
  </si>
  <si>
    <t>31823</t>
  </si>
  <si>
    <t>فايزه احمد صالح بن جبير</t>
  </si>
  <si>
    <t>106135</t>
  </si>
  <si>
    <t>فايزه بنت مانع بن سعيد سعد</t>
  </si>
  <si>
    <t>94954</t>
  </si>
  <si>
    <t>فائزه عطاالله ابراهيم البلوي</t>
  </si>
  <si>
    <t>64462</t>
  </si>
  <si>
    <t>فتح الرحمن محمد احمد الطيب</t>
  </si>
  <si>
    <t>99858</t>
  </si>
  <si>
    <t>فراس بن عبدالله بن عجلان العجلان</t>
  </si>
  <si>
    <t>14268</t>
  </si>
  <si>
    <t xml:space="preserve">فريد جلال محمد المهتدى </t>
  </si>
  <si>
    <t>95603</t>
  </si>
  <si>
    <t>فريده بنت هليل بن علي بن مناور الزبيني العنزي</t>
  </si>
  <si>
    <t>95457</t>
  </si>
  <si>
    <t>فضيله بنت عباس بن علي آل فاضل</t>
  </si>
  <si>
    <t>فضيله صفوق شويش العنزي</t>
  </si>
  <si>
    <t>94953</t>
  </si>
  <si>
    <t>فضيه عطاالله ابراهيم البلوي</t>
  </si>
  <si>
    <t>95619</t>
  </si>
  <si>
    <t xml:space="preserve">فلاح بن كنيدر بن سمر الفريجي الرويلي </t>
  </si>
  <si>
    <t>فلوه يحيى صالح القحطانى</t>
  </si>
  <si>
    <t>فهد ابراهيم عبدالرحمن الجنوبي</t>
  </si>
  <si>
    <t>95634</t>
  </si>
  <si>
    <t xml:space="preserve">فهد بن سلامة بن عايش الكلبي الجهني </t>
  </si>
  <si>
    <t>110098</t>
  </si>
  <si>
    <t>فهد راشد عبدالله آل عزمه</t>
  </si>
  <si>
    <t>4431</t>
  </si>
  <si>
    <t xml:space="preserve">فهد سعد عبدالعزيز المفرج </t>
  </si>
  <si>
    <t>27252</t>
  </si>
  <si>
    <t>فهد غازى الحميدى التوم العتيبى</t>
  </si>
  <si>
    <t>38912</t>
  </si>
  <si>
    <t>فهد محمد حمد السبيعى</t>
  </si>
  <si>
    <t>95218</t>
  </si>
  <si>
    <t xml:space="preserve">فواز بن علي بن عبدان الحميد الزهراني </t>
  </si>
  <si>
    <t>فواز فايز محمد الاسمري</t>
  </si>
  <si>
    <t>94139</t>
  </si>
  <si>
    <t>فواز محمد سعيد المطيري</t>
  </si>
  <si>
    <t>77889</t>
  </si>
  <si>
    <t>فود خورشيد محمد خورشيد سلفي</t>
  </si>
  <si>
    <t xml:space="preserve">فون هونغ كون  </t>
  </si>
  <si>
    <t>100551</t>
  </si>
  <si>
    <t>في بنت سعيد بن خلف البركات</t>
  </si>
  <si>
    <t>في علي ناصر الكثيري</t>
  </si>
  <si>
    <t>92993</t>
  </si>
  <si>
    <t>فياض أحمد شيخ</t>
  </si>
  <si>
    <t>29885</t>
  </si>
  <si>
    <t>فيصل ابراهيم محمد بن هزاع</t>
  </si>
  <si>
    <t>فيصل امام موهد</t>
  </si>
  <si>
    <t>98157</t>
  </si>
  <si>
    <t>فيصل بن عبيد بن محمد ابورقطه القحطاني</t>
  </si>
  <si>
    <t>21049</t>
  </si>
  <si>
    <t>فيصل مبارك سليمان الغوينم</t>
  </si>
  <si>
    <t>76433</t>
  </si>
  <si>
    <t>كازي محسن</t>
  </si>
  <si>
    <t>63988</t>
  </si>
  <si>
    <t xml:space="preserve">كمال الدين الطيب  محمد </t>
  </si>
  <si>
    <t>108149</t>
  </si>
  <si>
    <t>كمال الدين الطيب محمد</t>
  </si>
  <si>
    <t>60161</t>
  </si>
  <si>
    <t>كمال الدين حسين الطاهر</t>
  </si>
  <si>
    <t>24696</t>
  </si>
  <si>
    <t>لبنى عبدالله علي الجفالى</t>
  </si>
  <si>
    <t>116335</t>
  </si>
  <si>
    <t>لبنى عصام سعيد المزين</t>
  </si>
  <si>
    <t>لبنى يوسف محمد عشرى</t>
  </si>
  <si>
    <t>100541</t>
  </si>
  <si>
    <t>لطيفه بنت ناوي بن جعيثن بن شطي السبيعي العنزي</t>
  </si>
  <si>
    <t>99986</t>
  </si>
  <si>
    <t>لمى فهد صالح الخضر</t>
  </si>
  <si>
    <t>29224</t>
  </si>
  <si>
    <t>لمى فواز صبحى فرعون</t>
  </si>
  <si>
    <t>96876</t>
  </si>
  <si>
    <t>لمياء بنت عبدالله بن زايد المطيري</t>
  </si>
  <si>
    <t xml:space="preserve">لمياء بنت محمد  عمر البكر </t>
  </si>
  <si>
    <t>13306</t>
  </si>
  <si>
    <t>لمياء صالح عبدالله النعيم</t>
  </si>
  <si>
    <t>92964</t>
  </si>
  <si>
    <t>لمياء محمد عبدالرحمن المشعل</t>
  </si>
  <si>
    <t>11131</t>
  </si>
  <si>
    <t>لولوه احمد محمد الغامدى</t>
  </si>
  <si>
    <t>28100</t>
  </si>
  <si>
    <t>لولوه عبدالعزيز محمد النمر</t>
  </si>
  <si>
    <t>14504</t>
  </si>
  <si>
    <t>لولوه محمد عبدالله الخضيرى</t>
  </si>
  <si>
    <t>107584</t>
  </si>
  <si>
    <t>ليلى بنت علوي بن خضر العوامي</t>
  </si>
  <si>
    <t>37338</t>
  </si>
  <si>
    <t>ليلى عبدالرحمن عبدالله السعدى</t>
  </si>
  <si>
    <t>37339</t>
  </si>
  <si>
    <t>ليلى محمد عيسى طميحى</t>
  </si>
  <si>
    <t>73732</t>
  </si>
  <si>
    <t>ليلى محمد محمد حسن فضه</t>
  </si>
  <si>
    <t>69052</t>
  </si>
  <si>
    <t>لينا فيصل راشد عاشور</t>
  </si>
  <si>
    <t>106034</t>
  </si>
  <si>
    <t>ماجد بن صنات بن عزيز العضياني العتيبي</t>
  </si>
  <si>
    <t>ماجد علي محمد القنيه</t>
  </si>
  <si>
    <t>18782</t>
  </si>
  <si>
    <t>ماجد محمد عبدالله الاسمرى</t>
  </si>
  <si>
    <t>24465</t>
  </si>
  <si>
    <t>ماجد مسفر سحلى الشيبانى</t>
  </si>
  <si>
    <t>62912</t>
  </si>
  <si>
    <t xml:space="preserve">مالك حسن انتظام اوقلو </t>
  </si>
  <si>
    <t>64700</t>
  </si>
  <si>
    <t>مالك سعود احمد</t>
  </si>
  <si>
    <t>12396</t>
  </si>
  <si>
    <t>ماهر احمد محمد باسكران</t>
  </si>
  <si>
    <t>6209</t>
  </si>
  <si>
    <t>ماهر محمد على الجبل</t>
  </si>
  <si>
    <t>93073</t>
  </si>
  <si>
    <t>متعب صالح عيسي الحربي</t>
  </si>
  <si>
    <t>30888</t>
  </si>
  <si>
    <t xml:space="preserve">متعب محمد سعيد شاهر </t>
  </si>
  <si>
    <t>77903</t>
  </si>
  <si>
    <t>مجده امام حسين هيبه</t>
  </si>
  <si>
    <t>77610</t>
  </si>
  <si>
    <t xml:space="preserve">محسن   خورشيد </t>
  </si>
  <si>
    <t>محسن عبدالمنعم بيومي</t>
  </si>
  <si>
    <t>2181</t>
  </si>
  <si>
    <t xml:space="preserve">محمد ابراهيم طلب الحسان </t>
  </si>
  <si>
    <t>87479</t>
  </si>
  <si>
    <t>محمد ابراهيم عطية عبداللطيف</t>
  </si>
  <si>
    <t>56247</t>
  </si>
  <si>
    <t>محمد احمد محمد مخير</t>
  </si>
  <si>
    <t>98327</t>
  </si>
  <si>
    <t>محمد بن ابراهيم بن محمد المهنا</t>
  </si>
  <si>
    <t>88395</t>
  </si>
  <si>
    <t>محمد بن ابراهيم بن محمد النامي</t>
  </si>
  <si>
    <t>95628</t>
  </si>
  <si>
    <t xml:space="preserve">محمد بن احمد بن فيصل السراني </t>
  </si>
  <si>
    <t>100410</t>
  </si>
  <si>
    <t>محمد بن راشد بن محمد الهزاني</t>
  </si>
  <si>
    <t>107308</t>
  </si>
  <si>
    <t>محمد بن ساير بن محمد العلوي الحربي</t>
  </si>
  <si>
    <t>94674</t>
  </si>
  <si>
    <t>محمد بن صالح بن جريبيع الزهراني</t>
  </si>
  <si>
    <t>94816</t>
  </si>
  <si>
    <t>محمد بن عبد الله بن عتيق الحربي</t>
  </si>
  <si>
    <t>94689</t>
  </si>
  <si>
    <t xml:space="preserve">محمد بن عبدالله بن احمد العمري </t>
  </si>
  <si>
    <t>95627</t>
  </si>
  <si>
    <t>محمد بن فايز بن رده الربيعي</t>
  </si>
  <si>
    <t>96061</t>
  </si>
  <si>
    <t>محمد بن فهد بن محمد السملق</t>
  </si>
  <si>
    <t>95144</t>
  </si>
  <si>
    <t xml:space="preserve">محمد بن مطر بن مظهور الجنفاوي </t>
  </si>
  <si>
    <t>104136</t>
  </si>
  <si>
    <t>محمد بن منصور بن صالح الحميد القحطاني</t>
  </si>
  <si>
    <t>2657</t>
  </si>
  <si>
    <t xml:space="preserve">محمد جابر محمد اليمانى </t>
  </si>
  <si>
    <t xml:space="preserve">محمد جبر ابراهيم قاسم </t>
  </si>
  <si>
    <t>91441</t>
  </si>
  <si>
    <t xml:space="preserve">محمد جمال عبدالمنعم حسن </t>
  </si>
  <si>
    <t>محمد حامد محمد العجمي</t>
  </si>
  <si>
    <t>17484</t>
  </si>
  <si>
    <t>محمد حسن مصطفى الجوادى</t>
  </si>
  <si>
    <t>107232</t>
  </si>
  <si>
    <t>محمد حمد محمد الصالح</t>
  </si>
  <si>
    <t>87540</t>
  </si>
  <si>
    <t>محمد خالد برفيز خالد</t>
  </si>
  <si>
    <t>77809</t>
  </si>
  <si>
    <t>محمد رايش محمد حليم</t>
  </si>
  <si>
    <t>محمد رشيد خان</t>
  </si>
  <si>
    <t>13037</t>
  </si>
  <si>
    <t>محمد سالم خلف الدوسري</t>
  </si>
  <si>
    <t>105041</t>
  </si>
  <si>
    <t>محمد سعد عبدالرحمن الحميد</t>
  </si>
  <si>
    <t>6303</t>
  </si>
  <si>
    <t xml:space="preserve">محمد سعد عبدالرحمن الحميد </t>
  </si>
  <si>
    <t>محمد سعيد علي ال ثابت القحطاني</t>
  </si>
  <si>
    <t>12274</t>
  </si>
  <si>
    <t>محمد سلطان محمد السلطان</t>
  </si>
  <si>
    <t>محمد سليمان ابراهيم السلمان</t>
  </si>
  <si>
    <t>112376</t>
  </si>
  <si>
    <t>محمد سليمان علي الصالحي</t>
  </si>
  <si>
    <t>63976</t>
  </si>
  <si>
    <t xml:space="preserve">محمد شميم  احمد </t>
  </si>
  <si>
    <t xml:space="preserve">محمد صبحي عبدالمحسن محمدغنام </t>
  </si>
  <si>
    <t>75586</t>
  </si>
  <si>
    <t>محمد عباس ابراهيم حموده</t>
  </si>
  <si>
    <t>78975</t>
  </si>
  <si>
    <t>محمد عباس علي حميد الدين</t>
  </si>
  <si>
    <t>6142</t>
  </si>
  <si>
    <t xml:space="preserve">محمد عبدالرحمن سليمان المشعل </t>
  </si>
  <si>
    <t>محمد عبدالرحمن محمد السنيدي</t>
  </si>
  <si>
    <t>12123</t>
  </si>
  <si>
    <t>محمد عبدالرحمن محمد العمر</t>
  </si>
  <si>
    <t>23494</t>
  </si>
  <si>
    <t>محمد عبدالعزيز ابراهيم اليحيى</t>
  </si>
  <si>
    <t>35586</t>
  </si>
  <si>
    <t>محمد عبدالعزيز الدرعان</t>
  </si>
  <si>
    <t>محمد عبدالعزيز محمد ال مبارك التميمي</t>
  </si>
  <si>
    <t>93102</t>
  </si>
  <si>
    <t>محمد عبدالله احمد اليامي</t>
  </si>
  <si>
    <t>93907</t>
  </si>
  <si>
    <t>محمد عبدالله علي ابوناصف</t>
  </si>
  <si>
    <t>93429</t>
  </si>
  <si>
    <t>محمد عبدالله محمد عسيري</t>
  </si>
  <si>
    <t>90951</t>
  </si>
  <si>
    <t xml:space="preserve">محمد علي  عبد الرحمن </t>
  </si>
  <si>
    <t>محمد علي محمد القنيه</t>
  </si>
  <si>
    <t>94633</t>
  </si>
  <si>
    <t>محمد علي محمد المطوع</t>
  </si>
  <si>
    <t>74551</t>
  </si>
  <si>
    <t>محمد فرج عبدالحليم عبدالله</t>
  </si>
  <si>
    <t>22651</t>
  </si>
  <si>
    <t>محمد فرحان عليوى العنزى</t>
  </si>
  <si>
    <t>29880</t>
  </si>
  <si>
    <t>محمد فهد حسين العجمي</t>
  </si>
  <si>
    <t>34656</t>
  </si>
  <si>
    <t>محمد فهد عبدلله حوال</t>
  </si>
  <si>
    <t>89481</t>
  </si>
  <si>
    <t>محمد ماطر عياده العنزي</t>
  </si>
  <si>
    <t>63129</t>
  </si>
  <si>
    <t>محمد محبوب الدين احمد</t>
  </si>
  <si>
    <t>87652</t>
  </si>
  <si>
    <t>محمد محمد اسماعيل يوسف</t>
  </si>
  <si>
    <t>72228</t>
  </si>
  <si>
    <t>محمد محمد سيد احمد</t>
  </si>
  <si>
    <t>71851</t>
  </si>
  <si>
    <t>محمد محمود السيد حفناوي</t>
  </si>
  <si>
    <t>76625</t>
  </si>
  <si>
    <t>محمد محمود حافظ احمد</t>
  </si>
  <si>
    <t>87555</t>
  </si>
  <si>
    <t>محمد محمود محمد محمد بدران</t>
  </si>
  <si>
    <t>37261</t>
  </si>
  <si>
    <t>محمد مشاري عوض المطيري</t>
  </si>
  <si>
    <t>1844</t>
  </si>
  <si>
    <t xml:space="preserve">محمد مطر زيد الحربى </t>
  </si>
  <si>
    <t>119989</t>
  </si>
  <si>
    <t>محمد مطر زيد الحربي</t>
  </si>
  <si>
    <t>93072</t>
  </si>
  <si>
    <t>محمد مفضي حمد العنزي</t>
  </si>
  <si>
    <t>5757</t>
  </si>
  <si>
    <t>محمد ناصر سعود العريفي</t>
  </si>
  <si>
    <t>محمد نديم اشرف  محمد  اشرف</t>
  </si>
  <si>
    <t>109354</t>
  </si>
  <si>
    <t>محمد نور علم</t>
  </si>
  <si>
    <t>74976</t>
  </si>
  <si>
    <t>محمد وجيه زيدان عطوه</t>
  </si>
  <si>
    <t xml:space="preserve">محمد يحي عبدالله ال يحي </t>
  </si>
  <si>
    <t>77587</t>
  </si>
  <si>
    <t xml:space="preserve">محمد يوسف محمد يعقوب </t>
  </si>
  <si>
    <t>72425</t>
  </si>
  <si>
    <t xml:space="preserve">محمود البدرى عبدالمطلب عبدالرحمن </t>
  </si>
  <si>
    <t>66358</t>
  </si>
  <si>
    <t>محمود نشات ناجي احمد</t>
  </si>
  <si>
    <t>116435</t>
  </si>
  <si>
    <t>مد تابيش رحمان</t>
  </si>
  <si>
    <t>95595</t>
  </si>
  <si>
    <t>مرام ابراهيم عبد الرحمن السويلم</t>
  </si>
  <si>
    <t>97601</t>
  </si>
  <si>
    <t>مرام بنت ابراهيم بن عبدالعزيز بن عبدالله الشبري</t>
  </si>
  <si>
    <t>95610</t>
  </si>
  <si>
    <t>مرام بنت شلاش بن مران الثابتي الشمري</t>
  </si>
  <si>
    <t>97366</t>
  </si>
  <si>
    <t>مرام بنت صالح بن عبدالعزيز بن حمد التويجري</t>
  </si>
  <si>
    <t>95512</t>
  </si>
  <si>
    <t>مرام بنت صويلح بن عساج بن مناكد السويلمي العنزي</t>
  </si>
  <si>
    <t>97840</t>
  </si>
  <si>
    <t>مرام بنت صياح بن عويد بن مسعد الدهمشي العنزي</t>
  </si>
  <si>
    <t>13776</t>
  </si>
  <si>
    <t>مرزوق محمد سعود المبارك</t>
  </si>
  <si>
    <t>مروان  عبدالرحمن بن سليمان الرشيد</t>
  </si>
  <si>
    <t>32024</t>
  </si>
  <si>
    <t>مروه محمد عبدالله السمهري</t>
  </si>
  <si>
    <t>101938</t>
  </si>
  <si>
    <t>مريم بنت عبدالله بن علي الزاهر</t>
  </si>
  <si>
    <t>95642</t>
  </si>
  <si>
    <t>مريم بنت على بن عبدالله السعيد</t>
  </si>
  <si>
    <t>95927</t>
  </si>
  <si>
    <t>مريم حمد بن عبدالهادي المخلفي الحربي</t>
  </si>
  <si>
    <t>مساعد عبدالله سليمان الخليف</t>
  </si>
  <si>
    <t>مساعد علي دريعي الحدب الشمري</t>
  </si>
  <si>
    <t>95523</t>
  </si>
  <si>
    <t>مستوره بنت هديب بن خلف بن غضبان المسعودي الشمري</t>
  </si>
  <si>
    <t>77872</t>
  </si>
  <si>
    <t>مسرات امينه حيدر</t>
  </si>
  <si>
    <t>120952</t>
  </si>
  <si>
    <t>مشاري عبدالعزيز سليمان الفريح</t>
  </si>
  <si>
    <t>95462</t>
  </si>
  <si>
    <t>مشاعل بنت منصور بن صالح الظاهري</t>
  </si>
  <si>
    <t>92665</t>
  </si>
  <si>
    <t>مشاعل عبدالعزيز صالح المقبل</t>
  </si>
  <si>
    <t>92346</t>
  </si>
  <si>
    <t>مشاعل عبدالله سعود بن طالب</t>
  </si>
  <si>
    <t>37042</t>
  </si>
  <si>
    <t>مشاعل غانم فاران العنزي</t>
  </si>
  <si>
    <t>88540</t>
  </si>
  <si>
    <t>مشتاق أحمد أنصاري</t>
  </si>
  <si>
    <t>114704</t>
  </si>
  <si>
    <t>مشعان بن لافي بن عماش الدليمي</t>
  </si>
  <si>
    <t>99491</t>
  </si>
  <si>
    <t xml:space="preserve">مشعل بن ناجي بن عوض بديوي </t>
  </si>
  <si>
    <t>مشعل مطني عيد المطيري</t>
  </si>
  <si>
    <t>78140</t>
  </si>
  <si>
    <t>مصطفى سيد محمد أحمد</t>
  </si>
  <si>
    <t>54242</t>
  </si>
  <si>
    <t xml:space="preserve">مصطفى عمر  خالد </t>
  </si>
  <si>
    <t xml:space="preserve">مصطفى محمد سليمان غراب </t>
  </si>
  <si>
    <t>74611</t>
  </si>
  <si>
    <t xml:space="preserve">مصطفى محمد محمود ابوالنجا طايل </t>
  </si>
  <si>
    <t>100161</t>
  </si>
  <si>
    <t>مصلحه خليفه بن سعد السلمي</t>
  </si>
  <si>
    <t>77835</t>
  </si>
  <si>
    <t>مظفر اقبال أبو ظفر</t>
  </si>
  <si>
    <t>77782</t>
  </si>
  <si>
    <t>معشوق احمد بهات</t>
  </si>
  <si>
    <t>95333</t>
  </si>
  <si>
    <t>مقبول بن مريف بن غظيف الهتاهته العمري</t>
  </si>
  <si>
    <t>104520</t>
  </si>
  <si>
    <t>منال بنت سعد بن عبدالله بن جمعه</t>
  </si>
  <si>
    <t>36170</t>
  </si>
  <si>
    <t>منال عبدالله محمد العبدان</t>
  </si>
  <si>
    <t>75566</t>
  </si>
  <si>
    <t>منال عبدالمجيد العوضى الجندى</t>
  </si>
  <si>
    <t>94048</t>
  </si>
  <si>
    <t>منال مصلح ثاني العنزي</t>
  </si>
  <si>
    <t>77545</t>
  </si>
  <si>
    <t>منصور آدم محمود محمد</t>
  </si>
  <si>
    <t>39761</t>
  </si>
  <si>
    <t>منصور سليمان ابراهيم السعيد</t>
  </si>
  <si>
    <t>26277</t>
  </si>
  <si>
    <t>منصور صالح المتوزي</t>
  </si>
  <si>
    <t>94927</t>
  </si>
  <si>
    <t>منوه بنت مشعل بن عيسى بن عفيف الغيثيي الدوسري</t>
  </si>
  <si>
    <t>95599</t>
  </si>
  <si>
    <t>منى بنت دحام بن لواح بن عاشق السلطاني العنزي</t>
  </si>
  <si>
    <t>95226</t>
  </si>
  <si>
    <t>منى بنت عبد القادر عثمان عبد الله فلاته</t>
  </si>
  <si>
    <t>102469</t>
  </si>
  <si>
    <t>منى بنت فهد بن حمد بن فهد البسام</t>
  </si>
  <si>
    <t>92051</t>
  </si>
  <si>
    <t>منى عبدالله سعود بن طالب</t>
  </si>
  <si>
    <t>102445</t>
  </si>
  <si>
    <t>منى عيسى علي خويري</t>
  </si>
  <si>
    <t>70856</t>
  </si>
  <si>
    <t>منى محمد ابوالفتوح قدرى الخطيب</t>
  </si>
  <si>
    <t>12713</t>
  </si>
  <si>
    <t>منى محمد ظافر الشهرى</t>
  </si>
  <si>
    <t>75138</t>
  </si>
  <si>
    <t>منير ابراهيم محمد حسين</t>
  </si>
  <si>
    <t>75613</t>
  </si>
  <si>
    <t>منير محمد محمد سالم بخيت</t>
  </si>
  <si>
    <t>95271</t>
  </si>
  <si>
    <t>منيره بنت اسماعيل بن حمد مباركي</t>
  </si>
  <si>
    <t>96829</t>
  </si>
  <si>
    <t>منيره بنت جارالله بن سعيد القحطاني</t>
  </si>
  <si>
    <t>101592</t>
  </si>
  <si>
    <t xml:space="preserve">منيره بنت علي بن عبدالله العسيري </t>
  </si>
  <si>
    <t>100536</t>
  </si>
  <si>
    <t>منيره بنت ناصر بن معتق الشهراني</t>
  </si>
  <si>
    <t>39033</t>
  </si>
  <si>
    <t>منيره محمد عبدالله الامير</t>
  </si>
  <si>
    <t>24921</t>
  </si>
  <si>
    <t>منيره منصور سليمان الوهيبي</t>
  </si>
  <si>
    <t>105951</t>
  </si>
  <si>
    <t>مها بنت عامر بن علي بن عامر الوطيباني المطيري</t>
  </si>
  <si>
    <t>10556</t>
  </si>
  <si>
    <t>مها سلطان محمد المطيري</t>
  </si>
  <si>
    <t>98520</t>
  </si>
  <si>
    <t>مها ظيف الله حاسن العمري</t>
  </si>
  <si>
    <t>36917</t>
  </si>
  <si>
    <t>مها عبدالرحمن عبدالله الرويتع</t>
  </si>
  <si>
    <t>91159</t>
  </si>
  <si>
    <t>مها عبدالعزيز حمد المشعل</t>
  </si>
  <si>
    <t>75027</t>
  </si>
  <si>
    <t>مها عبدالعظيم حسن محمد</t>
  </si>
  <si>
    <t>106809</t>
  </si>
  <si>
    <t>مها محمد مشبب عسيري</t>
  </si>
  <si>
    <t>99167</t>
  </si>
  <si>
    <t>مها مسفر مصلح المالكي</t>
  </si>
  <si>
    <t>12640</t>
  </si>
  <si>
    <t>مها مشعل عبدالله الرشيد</t>
  </si>
  <si>
    <t>104824</t>
  </si>
  <si>
    <t>مهاه عبدالرزاق بن حميد بن سرد القعيشيش العنزي</t>
  </si>
  <si>
    <t>مورق راشد عبدالله الروقي العتيبي</t>
  </si>
  <si>
    <t>94833</t>
  </si>
  <si>
    <t>موسى بن علي بن محمد ساري</t>
  </si>
  <si>
    <t>23334</t>
  </si>
  <si>
    <t>موسى حسن على الشهرى</t>
  </si>
  <si>
    <t>18856</t>
  </si>
  <si>
    <t>موسى محمد على قشيش</t>
  </si>
  <si>
    <t>99259</t>
  </si>
  <si>
    <t>موضي بنت فهيدبن وليد بن فهيدالشويه السبيعي</t>
  </si>
  <si>
    <t>77904</t>
  </si>
  <si>
    <t>موهد افتاب عالم</t>
  </si>
  <si>
    <t>موهد عبد الكلام</t>
  </si>
  <si>
    <t>94705</t>
  </si>
  <si>
    <t xml:space="preserve">مؤيد بن محمد بن عبدالحميد الخطيب </t>
  </si>
  <si>
    <t>98167</t>
  </si>
  <si>
    <t>مي بنت علي بن صالح العطيه</t>
  </si>
  <si>
    <t>11982</t>
  </si>
  <si>
    <t>مي محمد عبدالله العقيل</t>
  </si>
  <si>
    <t>102284</t>
  </si>
  <si>
    <t>ميان أحسان الحق كوكر ابن ميان</t>
  </si>
  <si>
    <t>14283</t>
  </si>
  <si>
    <t>ميسون سعد عبدالله الغامدى</t>
  </si>
  <si>
    <t>6040</t>
  </si>
  <si>
    <t>ناديه جميل سعيد حارس</t>
  </si>
  <si>
    <t>ناصر بدر عبدالله الصالح</t>
  </si>
  <si>
    <t>95531</t>
  </si>
  <si>
    <t>ناصر بن مهدي بن محمد ال زمانان اليامي</t>
  </si>
  <si>
    <t>72413</t>
  </si>
  <si>
    <t xml:space="preserve">ناصر ربيع احمد البرلسى </t>
  </si>
  <si>
    <t>30876</t>
  </si>
  <si>
    <t xml:space="preserve">ناصر عبدالله ناصر السليم </t>
  </si>
  <si>
    <t>76230</t>
  </si>
  <si>
    <t>ناصر علي صديقي</t>
  </si>
  <si>
    <t>ناظر الحق رضوان الحق</t>
  </si>
  <si>
    <t>94703</t>
  </si>
  <si>
    <t>نافع بن مفيد بن نافع الشخص</t>
  </si>
  <si>
    <t>95455</t>
  </si>
  <si>
    <t>نايف بن جميعان بن ظاهر الجابري</t>
  </si>
  <si>
    <t>نايف بن حميد بن حمدي الصاعدي</t>
  </si>
  <si>
    <t>105316</t>
  </si>
  <si>
    <t>نايف بن سلامه بن مسلم البراك الرشيدي</t>
  </si>
  <si>
    <t>95633</t>
  </si>
  <si>
    <t xml:space="preserve">نايف بن عليان بن صالح الخياري الرشيدي </t>
  </si>
  <si>
    <t>29788</t>
  </si>
  <si>
    <t>نايف عبيد مشيلح الحربي</t>
  </si>
  <si>
    <t>24077</t>
  </si>
  <si>
    <t>نايف فهد رشيد الحربى</t>
  </si>
  <si>
    <t>94073</t>
  </si>
  <si>
    <t>نجلاء جاسم محمد الزيد</t>
  </si>
  <si>
    <t>92084</t>
  </si>
  <si>
    <t>نجلاء عبدالله فايز الشهري</t>
  </si>
  <si>
    <t>92624</t>
  </si>
  <si>
    <t>نجود دميثان صالح المطيرى</t>
  </si>
  <si>
    <t>نجود عبدالعزيز حمد التويجري</t>
  </si>
  <si>
    <t>100286</t>
  </si>
  <si>
    <t>نداء فهد عثمان العثمان</t>
  </si>
  <si>
    <t>103140</t>
  </si>
  <si>
    <t>ندى بنت سالم بن سليم الذياب</t>
  </si>
  <si>
    <t>91668</t>
  </si>
  <si>
    <t>ندى داود سليمان بن نصار</t>
  </si>
  <si>
    <t>97848</t>
  </si>
  <si>
    <t>ندى شقران سعد الملفي الرشيدي</t>
  </si>
  <si>
    <t>107238</t>
  </si>
  <si>
    <t>نسرين بنت مصطفى بن صفوان النخلي</t>
  </si>
  <si>
    <t>95632</t>
  </si>
  <si>
    <t xml:space="preserve">نشمى بن نغيمش بن عبدالرحمن المرواني الحربي </t>
  </si>
  <si>
    <t>64701</t>
  </si>
  <si>
    <t>نصر يحيى خليل</t>
  </si>
  <si>
    <t>23410</t>
  </si>
  <si>
    <t>نهله عقيل محمد العقيل</t>
  </si>
  <si>
    <t>26379</t>
  </si>
  <si>
    <t>نهى عبدالله سليمان العلولا</t>
  </si>
  <si>
    <t>75551</t>
  </si>
  <si>
    <t>نهى محمود سيد احمد سليمان</t>
  </si>
  <si>
    <t>111589</t>
  </si>
  <si>
    <t>نواف بن سلمان بن عبدالعزيز المعيلي</t>
  </si>
  <si>
    <t>27754</t>
  </si>
  <si>
    <t>نواف عبدالعزيز سالم السيف</t>
  </si>
  <si>
    <t>96871</t>
  </si>
  <si>
    <t>نوال بنت جزاء بن عشيش بن عبيدالمخلفي الحربي</t>
  </si>
  <si>
    <t>99151</t>
  </si>
  <si>
    <t>نوال بنت محمد بن عبدالله بن مصلح الدهيس المالكي</t>
  </si>
  <si>
    <t>95273</t>
  </si>
  <si>
    <t>نوال طلال عبدالله العنزي</t>
  </si>
  <si>
    <t>12512</t>
  </si>
  <si>
    <t>نوال محمد ابراهيم الرشيد</t>
  </si>
  <si>
    <t>100546</t>
  </si>
  <si>
    <t>نوال محمد بن علي الجاهري الحربي</t>
  </si>
  <si>
    <t>9528</t>
  </si>
  <si>
    <t>نوال مسيب عبدالله المسيب</t>
  </si>
  <si>
    <t>101928</t>
  </si>
  <si>
    <t>نوال يحي حسين حكمي</t>
  </si>
  <si>
    <t>95266</t>
  </si>
  <si>
    <t>نوره بنت احمد بن يحي بن سلمان مطارقي غزواني</t>
  </si>
  <si>
    <t>100577</t>
  </si>
  <si>
    <t>نوره بنت زيد بن سيف المشاري</t>
  </si>
  <si>
    <t>100823</t>
  </si>
  <si>
    <t>نوره بنت عبدالله بن مطلق بن ضاوي الاسعدي العتيبي</t>
  </si>
  <si>
    <t>96252</t>
  </si>
  <si>
    <t>نوره بنت مرزوق بن حجيف المخلفي الحربي</t>
  </si>
  <si>
    <t>8367</t>
  </si>
  <si>
    <t>نوره زومان عبدالله الزومان</t>
  </si>
  <si>
    <t>98431</t>
  </si>
  <si>
    <t>نوره زيد سعد خترش</t>
  </si>
  <si>
    <t>100524</t>
  </si>
  <si>
    <t>نوره عبدالله علي الخضير</t>
  </si>
  <si>
    <t>7897</t>
  </si>
  <si>
    <t>نوره عثمان ناصر ابانمي</t>
  </si>
  <si>
    <t>93415</t>
  </si>
  <si>
    <t>نوره عرفان عادل قلعجي</t>
  </si>
  <si>
    <t>24920</t>
  </si>
  <si>
    <t>نوره عوده نيتول العنزي</t>
  </si>
  <si>
    <t>26278</t>
  </si>
  <si>
    <t>نوره محمد باجد العصيمي</t>
  </si>
  <si>
    <t>97247</t>
  </si>
  <si>
    <t>نوره محمد بن سعيد بن محمد الهاجري</t>
  </si>
  <si>
    <t>101231</t>
  </si>
  <si>
    <t>نوره معجب محمد المسردي القحطاني</t>
  </si>
  <si>
    <t>78983</t>
  </si>
  <si>
    <t>نوشاد علي</t>
  </si>
  <si>
    <t>نوف  محمد  ضيف الله العبود</t>
  </si>
  <si>
    <t>99346</t>
  </si>
  <si>
    <t>نوف ابراهيم عبدالرحمن المشعل</t>
  </si>
  <si>
    <t>نوف بنت احمد بن محمد السالم</t>
  </si>
  <si>
    <t>95695</t>
  </si>
  <si>
    <t>نوف بنت حسين بن عبدالله العييد</t>
  </si>
  <si>
    <t>102155</t>
  </si>
  <si>
    <t>نوف بنت عبدالعزيز بن ابراهيم علي</t>
  </si>
  <si>
    <t>89497</t>
  </si>
  <si>
    <t>نوف خالد محمد القحطاني</t>
  </si>
  <si>
    <t>92640</t>
  </si>
  <si>
    <t>نوف سلطان محمد المطيرى</t>
  </si>
  <si>
    <t>32007</t>
  </si>
  <si>
    <t>نوف طلال محمد الدامري</t>
  </si>
  <si>
    <t>11109</t>
  </si>
  <si>
    <t>نوف محمد ابراهيم الرشيد</t>
  </si>
  <si>
    <t>16034</t>
  </si>
  <si>
    <t>نوف محمد عبدالرحمن العوده</t>
  </si>
  <si>
    <t>99099</t>
  </si>
  <si>
    <t>نوف محمد عبدالله المبيريك</t>
  </si>
  <si>
    <t>92114</t>
  </si>
  <si>
    <t>نيدا نيار فارشوري</t>
  </si>
  <si>
    <t>73760</t>
  </si>
  <si>
    <t>نيره احمد محمد عبدالباقي</t>
  </si>
  <si>
    <t>92442</t>
  </si>
  <si>
    <t>هاجر عبدالرحمن رشيد الغانم</t>
  </si>
  <si>
    <t>73922</t>
  </si>
  <si>
    <t>هاله ابوالفتوح عطيه سالم</t>
  </si>
  <si>
    <t>97818</t>
  </si>
  <si>
    <t>هاله شبيب حمدان المطيري</t>
  </si>
  <si>
    <t>89597</t>
  </si>
  <si>
    <t>هاني وجيه عبدالفتاح درويش</t>
  </si>
  <si>
    <t>115738</t>
  </si>
  <si>
    <t>هبه عبدالعزيز عبدالله الشايع</t>
  </si>
  <si>
    <t>115307</t>
  </si>
  <si>
    <t>هتان عدنان جذلان الحربي</t>
  </si>
  <si>
    <t>30289</t>
  </si>
  <si>
    <t>هدى سالم عبدالله السالم</t>
  </si>
  <si>
    <t>11985</t>
  </si>
  <si>
    <t>هدى سلوم سالم الاحمدى</t>
  </si>
  <si>
    <t>26054</t>
  </si>
  <si>
    <t>هدى عبدالعزيز عبدالله العويرضى</t>
  </si>
  <si>
    <t>29865</t>
  </si>
  <si>
    <t>هدى عبدالله خلف الراشد</t>
  </si>
  <si>
    <t>88498</t>
  </si>
  <si>
    <t>هدير محمد ماهر شلبي</t>
  </si>
  <si>
    <t>95746</t>
  </si>
  <si>
    <t>هديل عبد الرحمن عبد الله زامل</t>
  </si>
  <si>
    <t>23750</t>
  </si>
  <si>
    <t>هديل عبدالرحمن محمد القفيدي</t>
  </si>
  <si>
    <t>94118</t>
  </si>
  <si>
    <t>هديل عبدالكريم عيد الغبين</t>
  </si>
  <si>
    <t>106888</t>
  </si>
  <si>
    <t>هزار ابراهيم يعقوب الخوري</t>
  </si>
  <si>
    <t>هشام حسن رضوان</t>
  </si>
  <si>
    <t>14718</t>
  </si>
  <si>
    <t>هشام سعد سعدان الجضعي</t>
  </si>
  <si>
    <t>63148</t>
  </si>
  <si>
    <t>هشام سليمان سليمان ابوعوده</t>
  </si>
  <si>
    <t>75042</t>
  </si>
  <si>
    <t>هشام محمد قرشي</t>
  </si>
  <si>
    <t>55945</t>
  </si>
  <si>
    <t xml:space="preserve">همايون هارون  ميرزا </t>
  </si>
  <si>
    <t>هناء عبدالمنعم محمود الصغير</t>
  </si>
  <si>
    <t>91081</t>
  </si>
  <si>
    <t>هناء محمد عبدالمحسن التويجري</t>
  </si>
  <si>
    <t>30017</t>
  </si>
  <si>
    <t>هناء محمد مطر الحربي</t>
  </si>
  <si>
    <t>76491</t>
  </si>
  <si>
    <t>هناء نجيب عبدالسلام العجمى</t>
  </si>
  <si>
    <t>27958</t>
  </si>
  <si>
    <t>هنادي حسين عبدالله عسيري</t>
  </si>
  <si>
    <t>98522</t>
  </si>
  <si>
    <t>هند بنت ناصر بن هادي بن مفرج العتيبي</t>
  </si>
  <si>
    <t>26895</t>
  </si>
  <si>
    <t>هند عبدالله رشيد الرشيدي</t>
  </si>
  <si>
    <t>92381</t>
  </si>
  <si>
    <t>هند علي عبدالله الدخيل</t>
  </si>
  <si>
    <t>112415</t>
  </si>
  <si>
    <t>هنوف عمر احمد الذييب</t>
  </si>
  <si>
    <t>110627</t>
  </si>
  <si>
    <t>هيا ابراهيم حمد الجوهر</t>
  </si>
  <si>
    <t>19525</t>
  </si>
  <si>
    <t>هيا محمد علي الملق</t>
  </si>
  <si>
    <t>94028</t>
  </si>
  <si>
    <t>هياء محمد عبدالله الراجح</t>
  </si>
  <si>
    <t>23101</t>
  </si>
  <si>
    <t>هيثم خالد محمد الربيعه</t>
  </si>
  <si>
    <t>93747</t>
  </si>
  <si>
    <t>هيثم فادى محمد مصطفى</t>
  </si>
  <si>
    <t>100278</t>
  </si>
  <si>
    <t>هيفاء بنت عبدالعزيز بن جاسر الخضيري</t>
  </si>
  <si>
    <t>100024</t>
  </si>
  <si>
    <t>هيفاء بنت مبارك بن عبدالله الجوهر الدوسري</t>
  </si>
  <si>
    <t>30138</t>
  </si>
  <si>
    <t>هيفاء شامي محمد الظاهري</t>
  </si>
  <si>
    <t>93342</t>
  </si>
  <si>
    <t>هيله عبدالرحمن عبدالمحسن المغيره</t>
  </si>
  <si>
    <t>90900</t>
  </si>
  <si>
    <t>واجد علي سيد</t>
  </si>
  <si>
    <t>وايل عبدالله سويلم العنزي</t>
  </si>
  <si>
    <t>98340</t>
  </si>
  <si>
    <t>وائل بن عايض بن بريك الوصاري العتيبي</t>
  </si>
  <si>
    <t>104491</t>
  </si>
  <si>
    <t>وائل بن علي بن إبراهيم دربشي</t>
  </si>
  <si>
    <t>73895</t>
  </si>
  <si>
    <t>وائل حمدي سيد منسي</t>
  </si>
  <si>
    <t>وائل علي حسن مهدي</t>
  </si>
  <si>
    <t>102187</t>
  </si>
  <si>
    <t>وائل مصطفى عبدالمجيد مصطفى</t>
  </si>
  <si>
    <t>98099</t>
  </si>
  <si>
    <t>وجدان بنت عبدالكريم بن صالح القوسي</t>
  </si>
  <si>
    <t>104928</t>
  </si>
  <si>
    <t>وجدان محمد عبدالرحمن الوسيدي</t>
  </si>
  <si>
    <t>وجه القمر ادريس</t>
  </si>
  <si>
    <t>37811</t>
  </si>
  <si>
    <t>وداد شبيلي حسن صروي</t>
  </si>
  <si>
    <t>100655</t>
  </si>
  <si>
    <t>وداد محمد ناصر بن هزاع</t>
  </si>
  <si>
    <t>75136</t>
  </si>
  <si>
    <t xml:space="preserve">وضاح جمال احمد عثمان </t>
  </si>
  <si>
    <t>100779</t>
  </si>
  <si>
    <t>وضحه فاتن بن شجاع العامري السبيعي</t>
  </si>
  <si>
    <t>95605</t>
  </si>
  <si>
    <t>وفاء بنت بكر بن عمر فلاته</t>
  </si>
  <si>
    <t>97451</t>
  </si>
  <si>
    <t>وفاء بنت علي عبدالله عبدالرحمن الدخيل</t>
  </si>
  <si>
    <t>39029</t>
  </si>
  <si>
    <t>وفاء سعيد محمد العمري</t>
  </si>
  <si>
    <t>95678</t>
  </si>
  <si>
    <t>ولاء ابراهيم محمد قره علي</t>
  </si>
  <si>
    <t>100540</t>
  </si>
  <si>
    <t>ولاء بنت عبد الله بن سالم السبهان</t>
  </si>
  <si>
    <t>75111</t>
  </si>
  <si>
    <t>ولاء محمد عبدالوارث مندور</t>
  </si>
  <si>
    <t>14364</t>
  </si>
  <si>
    <t>وليد احمد ناجى ابوالغيث</t>
  </si>
  <si>
    <t>95340</t>
  </si>
  <si>
    <t xml:space="preserve">وليد بن دوبح بن فرحه آل مسعود الغامدي </t>
  </si>
  <si>
    <t>92604</t>
  </si>
  <si>
    <t>وليد ثابت ميزان الحربي</t>
  </si>
  <si>
    <t>وليد عبدالعظيم مصطفى حبيب</t>
  </si>
  <si>
    <t>15152</t>
  </si>
  <si>
    <t>وليد عبدالله عبدالعزيز السلمي</t>
  </si>
  <si>
    <t>35593</t>
  </si>
  <si>
    <t xml:space="preserve">وليد فهد صالح السبيعى </t>
  </si>
  <si>
    <t>98623</t>
  </si>
  <si>
    <t>ياسر ذكار نائف البقمي</t>
  </si>
  <si>
    <t>115300</t>
  </si>
  <si>
    <t>يحيى بن محمدكامل بن فريد توفيق</t>
  </si>
  <si>
    <t>24755</t>
  </si>
  <si>
    <t>يزيد سليمان حمود الرثيع</t>
  </si>
  <si>
    <t>104102</t>
  </si>
  <si>
    <t>يزيد محمد سعيد غواء</t>
  </si>
  <si>
    <t>78992</t>
  </si>
  <si>
    <t>يلدز عبدالخالق احمد بسيوني</t>
  </si>
  <si>
    <t>116104</t>
  </si>
  <si>
    <t>ين وينكي - -</t>
  </si>
  <si>
    <t>95115</t>
  </si>
  <si>
    <t xml:space="preserve">يوسف بن اعبيد بن محمد الدسم الحربي </t>
  </si>
  <si>
    <t>98118</t>
  </si>
  <si>
    <t>يوسف بن عبدالرحمن بن ابراهيم الحرابي</t>
  </si>
  <si>
    <t>39305</t>
  </si>
  <si>
    <t xml:space="preserve">يوسف عبدالعزيز عبدالرحمن المحسن </t>
  </si>
  <si>
    <t>يوسف عبدالله محمد بن جردان</t>
  </si>
  <si>
    <t>6211</t>
  </si>
  <si>
    <t>يوسف عبده عبدالله عسيري</t>
  </si>
  <si>
    <t>المسمى الوظيفي</t>
  </si>
  <si>
    <t>أستاذ مشارك</t>
  </si>
  <si>
    <t>صيدلي</t>
  </si>
  <si>
    <t>مساعد إداري</t>
  </si>
  <si>
    <t>فني</t>
  </si>
  <si>
    <t>أستاذ مساعد</t>
  </si>
  <si>
    <t>باحث متفرغ</t>
  </si>
  <si>
    <t>مراقب طلبة</t>
  </si>
  <si>
    <t>مترجم</t>
  </si>
  <si>
    <t>معيد</t>
  </si>
  <si>
    <t>محاضر</t>
  </si>
  <si>
    <t>سكرتير</t>
  </si>
  <si>
    <t>باحث ب</t>
  </si>
  <si>
    <t>كاتب</t>
  </si>
  <si>
    <t>أستاذ</t>
  </si>
  <si>
    <t>فني مختبر</t>
  </si>
  <si>
    <t>ناسخ آله</t>
  </si>
  <si>
    <t>مشغل آلات مكتبية</t>
  </si>
  <si>
    <t>مسجل معلومات</t>
  </si>
  <si>
    <t>فني صيدلة</t>
  </si>
  <si>
    <t>مراسل</t>
  </si>
  <si>
    <t>ناسخ آله بلغتين</t>
  </si>
  <si>
    <t>مساعد إداري مشرف</t>
  </si>
  <si>
    <t>باحث</t>
  </si>
  <si>
    <t>فني صيدلية</t>
  </si>
  <si>
    <t>مطور برامج مساعد</t>
  </si>
  <si>
    <t>صيدلي اول</t>
  </si>
  <si>
    <t>مشغل أجهزة مكتبية</t>
  </si>
  <si>
    <t>باحث احصاء</t>
  </si>
  <si>
    <t>منسق قبول وتسجيل</t>
  </si>
  <si>
    <t>مراسل مكتبي</t>
  </si>
  <si>
    <t>فني مختبرات</t>
  </si>
  <si>
    <t>فني تخدير</t>
  </si>
  <si>
    <t>فني أجهزة طبية</t>
  </si>
  <si>
    <t>مأمور صرف</t>
  </si>
  <si>
    <t>باحث أ</t>
  </si>
  <si>
    <t>فني سجلات طبية</t>
  </si>
  <si>
    <t>فني زراعي</t>
  </si>
  <si>
    <t>أخصائي مختبر</t>
  </si>
  <si>
    <t>أخصائي</t>
  </si>
  <si>
    <t>سكرتير خاص</t>
  </si>
  <si>
    <t>فني سكرتير طبي</t>
  </si>
  <si>
    <t>مشرف خدمات</t>
  </si>
  <si>
    <t>مساعد باحث</t>
  </si>
  <si>
    <t>فني صيدلي</t>
  </si>
  <si>
    <t>محضر مختبر</t>
  </si>
  <si>
    <t>رئيس قسم</t>
  </si>
  <si>
    <t>مراقب مخزون</t>
  </si>
  <si>
    <t>مطور برامج</t>
  </si>
  <si>
    <t>مراقب خدمات</t>
  </si>
  <si>
    <t>موزع</t>
  </si>
  <si>
    <t>مأمور عهدة</t>
  </si>
  <si>
    <t>مساعد صحي ب</t>
  </si>
  <si>
    <t>فنى مساعد</t>
  </si>
  <si>
    <t>محمد العيسى</t>
  </si>
  <si>
    <t>مساعد صيدلي</t>
  </si>
  <si>
    <t>كهربائي</t>
  </si>
  <si>
    <t>باحث علمي</t>
  </si>
  <si>
    <t>فني أجهزة</t>
  </si>
  <si>
    <t>فنى صيانة حاسب</t>
  </si>
  <si>
    <t>محاسب</t>
  </si>
  <si>
    <t>مشرف اجتماعي</t>
  </si>
  <si>
    <t>96873</t>
  </si>
  <si>
    <t>باحثة</t>
  </si>
  <si>
    <t>تاريخ اليوم</t>
  </si>
  <si>
    <t>نوع السلفة أو اسم المشروع</t>
  </si>
  <si>
    <t>مبلغ السلفة</t>
  </si>
  <si>
    <t>أدخل الرقم الوظيفي للمستلم</t>
  </si>
  <si>
    <t>رقم الجوال</t>
  </si>
  <si>
    <t>اسم المستلم</t>
  </si>
  <si>
    <t>التحقق من صحة الإدخال</t>
  </si>
  <si>
    <t>15%</t>
  </si>
  <si>
    <t>5%</t>
  </si>
  <si>
    <t>0%</t>
  </si>
  <si>
    <t>صلاحية المحضر</t>
  </si>
  <si>
    <t>الضريبة</t>
  </si>
  <si>
    <t>النوع</t>
  </si>
  <si>
    <t>الوقت الآن</t>
  </si>
  <si>
    <t>تاريخ طباعة المحضر</t>
  </si>
  <si>
    <t>يوم من تاريخ طباعة المحضر</t>
  </si>
  <si>
    <t>الـــــمـــــــجـــــمــــــــوع</t>
  </si>
  <si>
    <t>صنف رقم 2</t>
  </si>
  <si>
    <t>صنف رقم 3</t>
  </si>
  <si>
    <t>صنف رقم 4</t>
  </si>
  <si>
    <t>صنف رقم 5</t>
  </si>
  <si>
    <t>صنف رقم 6</t>
  </si>
  <si>
    <t>صنف رقم 7</t>
  </si>
  <si>
    <t>صنف رقم 8</t>
  </si>
  <si>
    <t>صنف رقم 9</t>
  </si>
  <si>
    <t>صنف رقم 10</t>
  </si>
  <si>
    <t>صنف رقم 11</t>
  </si>
  <si>
    <t>صنف رقم 12</t>
  </si>
  <si>
    <t>صنف رقم 13</t>
  </si>
  <si>
    <t>صنف رقم 14</t>
  </si>
  <si>
    <t>صنف رقم 15</t>
  </si>
  <si>
    <t>صنف رقم 16</t>
  </si>
  <si>
    <t>صنف رقم 17</t>
  </si>
  <si>
    <t>صنف رقم 18</t>
  </si>
  <si>
    <t>صنف رقم 19</t>
  </si>
  <si>
    <t>صنف رقم 20</t>
  </si>
  <si>
    <t>صنف رقم 21</t>
  </si>
  <si>
    <t>صنف رقم 22</t>
  </si>
  <si>
    <t>صنف رقم 23</t>
  </si>
  <si>
    <t>صنف رقم 24</t>
  </si>
  <si>
    <t>صنف رقم 25</t>
  </si>
  <si>
    <t>صنف رقم 26</t>
  </si>
  <si>
    <t>صنف رقم 27</t>
  </si>
  <si>
    <t>صنف رقم 28</t>
  </si>
  <si>
    <t>صنف رقم 29</t>
  </si>
  <si>
    <t>صنف رقم 30</t>
  </si>
  <si>
    <t>صنف رقم 31</t>
  </si>
  <si>
    <t>صنف رقم 32</t>
  </si>
  <si>
    <t>صنف رقم 33</t>
  </si>
  <si>
    <t>صنف رقم 34</t>
  </si>
  <si>
    <t>صنف رقم 35</t>
  </si>
  <si>
    <t>صنف رقم 36</t>
  </si>
  <si>
    <t>صنف رقم 37</t>
  </si>
  <si>
    <t>صنف رقم 38</t>
  </si>
  <si>
    <t>صنف رقم 39</t>
  </si>
  <si>
    <t>صنف رقم 40</t>
  </si>
  <si>
    <t>صنف رقم 41</t>
  </si>
  <si>
    <t>صنف رقم 42</t>
  </si>
  <si>
    <t>صنف رقم 43</t>
  </si>
  <si>
    <t>صنف رقم 44</t>
  </si>
  <si>
    <t>صنف رقم 45</t>
  </si>
  <si>
    <t>صنف رقم 46</t>
  </si>
  <si>
    <t>صنف رقم 47</t>
  </si>
  <si>
    <t>صنف رقم 48</t>
  </si>
  <si>
    <t>صنف رقم 49</t>
  </si>
  <si>
    <t>صنف رقم 50</t>
  </si>
  <si>
    <t>صنف رقم 51</t>
  </si>
  <si>
    <t>صنف رقم 52</t>
  </si>
  <si>
    <t>صنف رقم 53</t>
  </si>
  <si>
    <t>صنف رقم 54</t>
  </si>
  <si>
    <t>صنف رقم 55</t>
  </si>
  <si>
    <t>صنف رقم 56</t>
  </si>
  <si>
    <t>صنف رقم 57</t>
  </si>
  <si>
    <t>صنف رقم 58</t>
  </si>
  <si>
    <t>صنف رقم 59</t>
  </si>
  <si>
    <t>صنف رقم 60</t>
  </si>
  <si>
    <t>صنف رقم 61</t>
  </si>
  <si>
    <t>صنف رقم 62</t>
  </si>
  <si>
    <t>صنف رقم 63</t>
  </si>
  <si>
    <t>صنف رقم 64</t>
  </si>
  <si>
    <t>صنف رقم 65</t>
  </si>
  <si>
    <t>صنف رقم 66</t>
  </si>
  <si>
    <t>صنف رقم 67</t>
  </si>
  <si>
    <t>صنف رقم 68</t>
  </si>
  <si>
    <t>صنف رقم 69</t>
  </si>
  <si>
    <t>صنف رقم 70</t>
  </si>
  <si>
    <t>صنف رقم 71</t>
  </si>
  <si>
    <t>صنف رقم 72</t>
  </si>
  <si>
    <t>صنف رقم 73</t>
  </si>
  <si>
    <t>صنف رقم 74</t>
  </si>
  <si>
    <t>صنف رقم 75</t>
  </si>
  <si>
    <t>صنف رقم 76</t>
  </si>
  <si>
    <t>صنف رقم 77</t>
  </si>
  <si>
    <t>صنف رقم 78</t>
  </si>
  <si>
    <t>صنف رقم 79</t>
  </si>
  <si>
    <t>صنف رقم 80</t>
  </si>
  <si>
    <t>صنف رقم 81</t>
  </si>
  <si>
    <t>صنف رقم 82</t>
  </si>
  <si>
    <t>صنف رقم 83</t>
  </si>
  <si>
    <t>صنف رقم 84</t>
  </si>
  <si>
    <t>صنف رقم 85</t>
  </si>
  <si>
    <t>صنف رقم 86</t>
  </si>
  <si>
    <t>صنف رقم 87</t>
  </si>
  <si>
    <t>صنف رقم 88</t>
  </si>
  <si>
    <t>صنف رقم 89</t>
  </si>
  <si>
    <t>صنف رقم 90</t>
  </si>
  <si>
    <t>صنف رقم 91</t>
  </si>
  <si>
    <t>صنف رقم 92</t>
  </si>
  <si>
    <t>صنف رقم 93</t>
  </si>
  <si>
    <t>صنف رقم 94</t>
  </si>
  <si>
    <t>صنف رقم 95</t>
  </si>
  <si>
    <t>صنف رقم 96</t>
  </si>
  <si>
    <t>صنف رقم 97</t>
  </si>
  <si>
    <t>صنف رقم 98</t>
  </si>
  <si>
    <t>صنف رقم 99</t>
  </si>
  <si>
    <t>صنف رقم 100</t>
  </si>
  <si>
    <t>صنف رقم 101</t>
  </si>
  <si>
    <t>صنف رقم 102</t>
  </si>
  <si>
    <t>صنف رقم 103</t>
  </si>
  <si>
    <t>صنف رقم 104</t>
  </si>
  <si>
    <t>صنف رقم 105</t>
  </si>
  <si>
    <t>صنف رقم 106</t>
  </si>
  <si>
    <t>صنف رقم 107</t>
  </si>
  <si>
    <t>صنف رقم 108</t>
  </si>
  <si>
    <t>صنف رقم 109</t>
  </si>
  <si>
    <t>صنف رقم 110</t>
  </si>
  <si>
    <t>صنف رقم 111</t>
  </si>
  <si>
    <t>صنف رقم 112</t>
  </si>
  <si>
    <t>صنف رقم 113</t>
  </si>
  <si>
    <t>صنف رقم 114</t>
  </si>
  <si>
    <t>صنف رقم 115</t>
  </si>
  <si>
    <t>صنف رقم 116</t>
  </si>
  <si>
    <t>صنف رقم 117</t>
  </si>
  <si>
    <t>صنف رقم 118</t>
  </si>
  <si>
    <t>صنف رقم 119</t>
  </si>
  <si>
    <t>صنف رقم 120</t>
  </si>
  <si>
    <t>صنف رقم 121</t>
  </si>
  <si>
    <t>صنف رقم 122</t>
  </si>
  <si>
    <t>صنف رقم 123</t>
  </si>
  <si>
    <t>صنف رقم 124</t>
  </si>
  <si>
    <t>صنف رقم 125</t>
  </si>
  <si>
    <t>صنف رقم 126</t>
  </si>
  <si>
    <t>صنف رقم 127</t>
  </si>
  <si>
    <t>صنف رقم 128</t>
  </si>
  <si>
    <t>صنف رقم 129</t>
  </si>
  <si>
    <t>صنف رقم 130</t>
  </si>
  <si>
    <t>صنف رقم 131</t>
  </si>
  <si>
    <t>صنف رقم 132</t>
  </si>
  <si>
    <t>صنف رقم 133</t>
  </si>
  <si>
    <t>صنف رقم 134</t>
  </si>
  <si>
    <t>صنف رقم 135</t>
  </si>
  <si>
    <t>صنف رقم 136</t>
  </si>
  <si>
    <t>صنف رقم 137</t>
  </si>
  <si>
    <t>صنف رقم 138</t>
  </si>
  <si>
    <t>صنف رقم 139</t>
  </si>
  <si>
    <t>صنف رقم 140</t>
  </si>
  <si>
    <t>صنف رقم 141</t>
  </si>
  <si>
    <t>صنف رقم 142</t>
  </si>
  <si>
    <t>صنف رقم 143</t>
  </si>
  <si>
    <t>صنف رقم 144</t>
  </si>
  <si>
    <t>صنف رقم 145</t>
  </si>
  <si>
    <t>صنف رقم 146</t>
  </si>
  <si>
    <t>صنف رقم 147</t>
  </si>
  <si>
    <t>صنف رقم 148</t>
  </si>
  <si>
    <t>صنف رقم 149</t>
  </si>
  <si>
    <t>صنف رقم 150</t>
  </si>
  <si>
    <t>صنف رقم 151</t>
  </si>
  <si>
    <t>صنف رقم 152</t>
  </si>
  <si>
    <t>صنف رقم 153</t>
  </si>
  <si>
    <t>صنف رقم 154</t>
  </si>
  <si>
    <t>صنف رقم 155</t>
  </si>
  <si>
    <t>صنف رقم 156</t>
  </si>
  <si>
    <t>صنف رقم 157</t>
  </si>
  <si>
    <t>صنف رقم 158</t>
  </si>
  <si>
    <t>صنف رقم 159</t>
  </si>
  <si>
    <t>صنف رقم 160</t>
  </si>
  <si>
    <t>صنف رقم 161</t>
  </si>
  <si>
    <t>صنف رقم 162</t>
  </si>
  <si>
    <t>صنف رقم 163</t>
  </si>
  <si>
    <t>صنف رقم 164</t>
  </si>
  <si>
    <t>صنف رقم 165</t>
  </si>
  <si>
    <t>صنف رقم 166</t>
  </si>
  <si>
    <t>صنف رقم 167</t>
  </si>
  <si>
    <t>صنف رقم 168</t>
  </si>
  <si>
    <t>صنف رقم 169</t>
  </si>
  <si>
    <t>صنف رقم 170</t>
  </si>
  <si>
    <t>صنف رقم 171</t>
  </si>
  <si>
    <t>صنف رقم 172</t>
  </si>
  <si>
    <t>صنف رقم 173</t>
  </si>
  <si>
    <t>صنف رقم 174</t>
  </si>
  <si>
    <t>صنف رقم 175</t>
  </si>
  <si>
    <t>صنف رقم 176</t>
  </si>
  <si>
    <t>صنف رقم 177</t>
  </si>
  <si>
    <t>صنف رقم 178</t>
  </si>
  <si>
    <t>صنف رقم 179</t>
  </si>
  <si>
    <t>صنف رقم 180</t>
  </si>
  <si>
    <t>صنف رقم 181</t>
  </si>
  <si>
    <t>صنف رقم 182</t>
  </si>
  <si>
    <t>صنف رقم 183</t>
  </si>
  <si>
    <t>صنف رقم 184</t>
  </si>
  <si>
    <t>صنف رقم 185</t>
  </si>
  <si>
    <t>صنف رقم 186</t>
  </si>
  <si>
    <t>صنف رقم 187</t>
  </si>
  <si>
    <t>صنف رقم 188</t>
  </si>
  <si>
    <t>صنف رقم 189</t>
  </si>
  <si>
    <t>صنف رقم 190</t>
  </si>
  <si>
    <t>صنف رقم 191</t>
  </si>
  <si>
    <t>صنف رقم 192</t>
  </si>
  <si>
    <t>صنف رقم 193</t>
  </si>
  <si>
    <t>صنف رقم 194</t>
  </si>
  <si>
    <t>صنف رقم 195</t>
  </si>
  <si>
    <t>صنف رقم 196</t>
  </si>
  <si>
    <t>صنف رقم 197</t>
  </si>
  <si>
    <t>صنف رقم 198</t>
  </si>
  <si>
    <t>صنف رقم 199</t>
  </si>
  <si>
    <t>صنف رقم 200</t>
  </si>
  <si>
    <t>صنف رقم 201</t>
  </si>
  <si>
    <t>صنف رقم 202</t>
  </si>
  <si>
    <t>صنف رقم 203</t>
  </si>
  <si>
    <t>صنف رقم 204</t>
  </si>
  <si>
    <t>صنف رقم 205</t>
  </si>
  <si>
    <t>صنف رقم 206</t>
  </si>
  <si>
    <t>صنف رقم 207</t>
  </si>
  <si>
    <t>صنف رقم 208</t>
  </si>
  <si>
    <t>صنف رقم 209</t>
  </si>
  <si>
    <t>صنف رقم 210</t>
  </si>
  <si>
    <t>صنف رقم 211</t>
  </si>
  <si>
    <t>صنف رقم 212</t>
  </si>
  <si>
    <t>صنف رقم 213</t>
  </si>
  <si>
    <t>صنف رقم 214</t>
  </si>
  <si>
    <t>صنف رقم 215</t>
  </si>
  <si>
    <t>صنف رقم 216</t>
  </si>
  <si>
    <t>صنف رقم 217</t>
  </si>
  <si>
    <t>صنف رقم 218</t>
  </si>
  <si>
    <t>صنف رقم 219</t>
  </si>
  <si>
    <t>صنف رقم 220</t>
  </si>
  <si>
    <t>صنف رقم 221</t>
  </si>
  <si>
    <t>صنف رقم 222</t>
  </si>
  <si>
    <t>صنف رقم 223</t>
  </si>
  <si>
    <t>صنف رقم 224</t>
  </si>
  <si>
    <t>صنف رقم 225</t>
  </si>
  <si>
    <t>صنف رقم 226</t>
  </si>
  <si>
    <t>صنف رقم 227</t>
  </si>
  <si>
    <t>صنف رقم 228</t>
  </si>
  <si>
    <t>صنف رقم 229</t>
  </si>
  <si>
    <t>صنف رقم 230</t>
  </si>
  <si>
    <t>صنف رقم 231</t>
  </si>
  <si>
    <t>صنف رقم 232</t>
  </si>
  <si>
    <t>صنف رقم 233</t>
  </si>
  <si>
    <t>صنف رقم 234</t>
  </si>
  <si>
    <t>صنف رقم 235</t>
  </si>
  <si>
    <t>صنف رقم 236</t>
  </si>
  <si>
    <t>صنف رقم 237</t>
  </si>
  <si>
    <t>صنف رقم 238</t>
  </si>
  <si>
    <t>صنف رقم 239</t>
  </si>
  <si>
    <t>صنف رقم 240</t>
  </si>
  <si>
    <t>صنف رقم 241</t>
  </si>
  <si>
    <t>صنف رقم 242</t>
  </si>
  <si>
    <t>صنف رقم 243</t>
  </si>
  <si>
    <t>صنف رقم 244</t>
  </si>
  <si>
    <t>صنف رقم 245</t>
  </si>
  <si>
    <t>صنف رقم 246</t>
  </si>
  <si>
    <t>صنف رقم 247</t>
  </si>
  <si>
    <t>صنف رقم 248</t>
  </si>
  <si>
    <t>صنف رقم 249</t>
  </si>
  <si>
    <t>صنف رقم 250</t>
  </si>
  <si>
    <t>صنف رقم 251</t>
  </si>
  <si>
    <t>صنف رقم 252</t>
  </si>
  <si>
    <t>صنف رقم 253</t>
  </si>
  <si>
    <t>صنف رقم 254</t>
  </si>
  <si>
    <t>صنف رقم 255</t>
  </si>
  <si>
    <t>صنف رقم 256</t>
  </si>
  <si>
    <t>صنف رقم 257</t>
  </si>
  <si>
    <t>صنف رقم 258</t>
  </si>
  <si>
    <t>صنف رقم 259</t>
  </si>
  <si>
    <t>صنف رقم 260</t>
  </si>
  <si>
    <t>صنف رقم 261</t>
  </si>
  <si>
    <t>صنف رقم 262</t>
  </si>
  <si>
    <t>صنف رقم 263</t>
  </si>
  <si>
    <t>صنف رقم 264</t>
  </si>
  <si>
    <t>صنف رقم 265</t>
  </si>
  <si>
    <t>صنف رقم 266</t>
  </si>
  <si>
    <t>صنف رقم 267</t>
  </si>
  <si>
    <t>صنف رقم 268</t>
  </si>
  <si>
    <t>صنف رقم 269</t>
  </si>
  <si>
    <t>صنف رقم 270</t>
  </si>
  <si>
    <t>صنف رقم 271</t>
  </si>
  <si>
    <t>صنف رقم 272</t>
  </si>
  <si>
    <t>صنف رقم 273</t>
  </si>
  <si>
    <t>صنف رقم 274</t>
  </si>
  <si>
    <t>صنف رقم 275</t>
  </si>
  <si>
    <t>صنف رقم 276</t>
  </si>
  <si>
    <t>صنف رقم 277</t>
  </si>
  <si>
    <t>صنف رقم 278</t>
  </si>
  <si>
    <t>صنف رقم 279</t>
  </si>
  <si>
    <t>صنف رقم 280</t>
  </si>
  <si>
    <t>صنف رقم 281</t>
  </si>
  <si>
    <t>صنف رقم 282</t>
  </si>
  <si>
    <t>صنف رقم 283</t>
  </si>
  <si>
    <t>صنف رقم 284</t>
  </si>
  <si>
    <t>صنف رقم 285</t>
  </si>
  <si>
    <t>صنف رقم 286</t>
  </si>
  <si>
    <t>صنف رقم 287</t>
  </si>
  <si>
    <t>صنف رقم 288</t>
  </si>
  <si>
    <t>صنف رقم 289</t>
  </si>
  <si>
    <t>صنف رقم 290</t>
  </si>
  <si>
    <t>صنف رقم 291</t>
  </si>
  <si>
    <t>صنف رقم 292</t>
  </si>
  <si>
    <t>صنف رقم 293</t>
  </si>
  <si>
    <t>صنف رقم 294</t>
  </si>
  <si>
    <t>صنف رقم 295</t>
  </si>
  <si>
    <t>صنف رقم 296</t>
  </si>
  <si>
    <t>صنف رقم 297</t>
  </si>
  <si>
    <t>صنف رقم 298</t>
  </si>
  <si>
    <t>صنف رقم 299</t>
  </si>
  <si>
    <t>صنف رقم 300</t>
  </si>
  <si>
    <t>صنف رقم 301</t>
  </si>
  <si>
    <t>صنف رقم 302</t>
  </si>
  <si>
    <t>صنف رقم 303</t>
  </si>
  <si>
    <t>صنف رقم 304</t>
  </si>
  <si>
    <t>صنف رقم 305</t>
  </si>
  <si>
    <t>صنف رقم 306</t>
  </si>
  <si>
    <t>صنف رقم 307</t>
  </si>
  <si>
    <t>صنف رقم 308</t>
  </si>
  <si>
    <t>صنف رقم 309</t>
  </si>
  <si>
    <t>صنف رقم 310</t>
  </si>
  <si>
    <t>صنف رقم 311</t>
  </si>
  <si>
    <t>صنف رقم 312</t>
  </si>
  <si>
    <t>صنف رقم 313</t>
  </si>
  <si>
    <t>صنف رقم 314</t>
  </si>
  <si>
    <t>صنف رقم 315</t>
  </si>
  <si>
    <t>صنف رقم 316</t>
  </si>
  <si>
    <t>صنف رقم 317</t>
  </si>
  <si>
    <t>صنف رقم 318</t>
  </si>
  <si>
    <t>صنف رقم 319</t>
  </si>
  <si>
    <t>صنف رقم 320</t>
  </si>
  <si>
    <t>صنف رقم 321</t>
  </si>
  <si>
    <t>صنف رقم 322</t>
  </si>
  <si>
    <t>صنف رقم 323</t>
  </si>
  <si>
    <t>صنف رقم 324</t>
  </si>
  <si>
    <t>صنف رقم 325</t>
  </si>
  <si>
    <t>صنف رقم 326</t>
  </si>
  <si>
    <t>صنف رقم 327</t>
  </si>
  <si>
    <t>صنف رقم 328</t>
  </si>
  <si>
    <t>صنف رقم 329</t>
  </si>
  <si>
    <t>صنف رقم 330</t>
  </si>
  <si>
    <t>صنف رقم 331</t>
  </si>
  <si>
    <t>صنف رقم 332</t>
  </si>
  <si>
    <t>صنف رقم 333</t>
  </si>
  <si>
    <t>صنف رقم 334</t>
  </si>
  <si>
    <t>صنف رقم 335</t>
  </si>
  <si>
    <t>صنف رقم 336</t>
  </si>
  <si>
    <t>صنف رقم 337</t>
  </si>
  <si>
    <t>صنف رقم 338</t>
  </si>
  <si>
    <t>صنف رقم 339</t>
  </si>
  <si>
    <t>صنف رقم 340</t>
  </si>
  <si>
    <t>صنف رقم 341</t>
  </si>
  <si>
    <t>صنف رقم 342</t>
  </si>
  <si>
    <t>صنف رقم 343</t>
  </si>
  <si>
    <t>صنف رقم 344</t>
  </si>
  <si>
    <t>صنف رقم 345</t>
  </si>
  <si>
    <t>صنف رقم 346</t>
  </si>
  <si>
    <t>صنف رقم 347</t>
  </si>
  <si>
    <t>صنف رقم 348</t>
  </si>
  <si>
    <t>صنف رقم 349</t>
  </si>
  <si>
    <t>صنف رقم 350</t>
  </si>
  <si>
    <t>المجموع</t>
  </si>
  <si>
    <t>صنف رقم 1</t>
  </si>
  <si>
    <t>باركود رقم التعريف</t>
  </si>
  <si>
    <t>باركود الكمية</t>
  </si>
  <si>
    <t>باركود السعر الإفرادي</t>
  </si>
  <si>
    <t>السعر الإفرادي</t>
  </si>
  <si>
    <t>إعداد الموظف:
عبدالرحمن عبدالعزيز السالم
جامعة الملك سعود - كلية الصيدلة
للملاحظات على النموذج:
0555178727
aaalsalem@ksu.edu.sa</t>
  </si>
  <si>
    <r>
      <rPr>
        <b/>
        <sz val="12"/>
        <color rgb="FF4C36F2"/>
        <rFont val="Arial"/>
        <family val="2"/>
        <scheme val="minor"/>
      </rPr>
      <t>▲</t>
    </r>
    <r>
      <rPr>
        <b/>
        <sz val="12"/>
        <color theme="1"/>
        <rFont val="Arial"/>
        <family val="2"/>
        <scheme val="minor"/>
      </rPr>
      <t xml:space="preserve"> الفرق</t>
    </r>
    <r>
      <rPr>
        <b/>
        <sz val="12"/>
        <color rgb="FFC00000"/>
        <rFont val="Arial"/>
        <family val="2"/>
        <scheme val="minor"/>
      </rPr>
      <t xml:space="preserve">  ▼</t>
    </r>
  </si>
  <si>
    <t>تحقق</t>
  </si>
  <si>
    <t>ضريبة النموذج</t>
  </si>
  <si>
    <t>ضريبة المحضر</t>
  </si>
  <si>
    <t>مبالغ المحضر</t>
  </si>
  <si>
    <t>مبالغ النموذج</t>
  </si>
  <si>
    <t>إجمالي المحضر + الضريبة</t>
  </si>
  <si>
    <t>الرقم الخاص</t>
  </si>
  <si>
    <t>جامعة الملك سعود
كلية الصيدلة</t>
  </si>
  <si>
    <t>اعداد الموظف: عبدالرحمن عبدالعزيز السالم
للملاحظات على النموذج: aaalsalem@ksu.edu.sa</t>
  </si>
  <si>
    <t>يرجى الإنتباه بأن صلاحية المحضر ستنتهي بعد</t>
  </si>
  <si>
    <t>اختر نسبة الضريبة</t>
  </si>
  <si>
    <t>اختر نوع الصنف</t>
  </si>
  <si>
    <t>تاريخ انتهاء صلاحية المحضر</t>
  </si>
  <si>
    <r>
      <rPr>
        <b/>
        <sz val="11"/>
        <color rgb="FFC00000"/>
        <rFont val="Calibri"/>
        <family val="2"/>
      </rPr>
      <t>يتم ارسال النموذج إلى بريد الإلكتروني التالي:</t>
    </r>
    <r>
      <rPr>
        <b/>
        <sz val="11"/>
        <rFont val="Calibri"/>
        <family val="2"/>
      </rPr>
      <t xml:space="preserve"> aaalsalem@ksu.edu.sa</t>
    </r>
    <r>
      <rPr>
        <b/>
        <sz val="11"/>
        <color rgb="FFC00000"/>
        <rFont val="Calibri"/>
        <family val="2"/>
      </rPr>
      <t xml:space="preserve"> بعد تعبئة الخانات المحددة </t>
    </r>
    <r>
      <rPr>
        <b/>
        <sz val="11"/>
        <color theme="9" tint="-0.499984740745262"/>
        <rFont val="Calibri"/>
        <family val="2"/>
      </rPr>
      <t>باللون الأخضر</t>
    </r>
    <r>
      <rPr>
        <b/>
        <sz val="11"/>
        <color rgb="FFC00000"/>
        <rFont val="Calibri"/>
        <family val="2"/>
      </rPr>
      <t xml:space="preserve"> فقط</t>
    </r>
  </si>
  <si>
    <r>
      <t xml:space="preserve">باركودات فواتير السلف
</t>
    </r>
    <r>
      <rPr>
        <b/>
        <sz val="14"/>
        <color theme="1"/>
        <rFont val="Arial Black"/>
        <family val="2"/>
      </rPr>
      <t>Barcode</t>
    </r>
  </si>
  <si>
    <r>
      <t xml:space="preserve">إعداد الموظف:
عبدالرحمن عبدالعزيز السالم
جامعة الملك سعود - كلية الصيدلة
0555178727
</t>
    </r>
    <r>
      <rPr>
        <b/>
        <sz val="5"/>
        <color theme="1"/>
        <rFont val="Arial"/>
        <family val="2"/>
      </rPr>
      <t>aaalsalem@ksu.edu.sa</t>
    </r>
  </si>
  <si>
    <t>نموذج تسجيل فواتير السلف لإدخالها في نظام ( مدار )</t>
  </si>
  <si>
    <r>
      <rPr>
        <b/>
        <sz val="9"/>
        <color rgb="FF002060"/>
        <rFont val="Arial"/>
        <family val="2"/>
        <scheme val="minor"/>
      </rPr>
      <t>يرسل النموذج إلى البريد الإلكتروني التالي :</t>
    </r>
    <r>
      <rPr>
        <b/>
        <sz val="9"/>
        <color theme="1"/>
        <rFont val="Arial"/>
        <family val="2"/>
        <scheme val="minor"/>
      </rPr>
      <t xml:space="preserve"> </t>
    </r>
    <r>
      <rPr>
        <b/>
        <sz val="9"/>
        <color rgb="FFFF0000"/>
        <rFont val="Arial"/>
        <family val="2"/>
        <scheme val="minor"/>
      </rPr>
      <t>aaalsalem@ksu.edu.sa</t>
    </r>
    <r>
      <rPr>
        <b/>
        <sz val="9"/>
        <color theme="1"/>
        <rFont val="Arial"/>
        <family val="2"/>
        <scheme val="minor"/>
      </rPr>
      <t xml:space="preserve"> </t>
    </r>
    <r>
      <rPr>
        <b/>
        <sz val="9"/>
        <color rgb="FF002060"/>
        <rFont val="Arial"/>
        <family val="2"/>
        <scheme val="minor"/>
      </rPr>
      <t>بعد تعبئته.</t>
    </r>
  </si>
  <si>
    <t>الإجمالي شامل الضريبة كتابة:</t>
  </si>
  <si>
    <t>الــــمـــجـــمــــوع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</si>
</sst>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General;General;\-\-\-\-"/>
    <numFmt numFmtId="165" formatCode="0;[Red]0"/>
    <numFmt numFmtId="166" formatCode="#,##0.00;[Red]#,##0.00"/>
    <numFmt numFmtId="167" formatCode="[$-1170000]B2dd/mm/yy;@"/>
    <numFmt numFmtId="168" formatCode="[$-1970401]B2dddd\,\ dd\ mmmm\,\ yyyy;@"/>
    <numFmt numFmtId="169" formatCode="[$-1970401]B2dd\ mmmm\,\ yyyy;@"/>
    <numFmt numFmtId="170" formatCode="[$-2000401]h:mm\ AM/PM;@"/>
    <numFmt numFmtId="171" formatCode="[$-2170000]B2yyyy\-mm\-dd;@"/>
    <numFmt numFmtId="172" formatCode="[$-2970000]B2yyyy\-mm\-dd;@"/>
    <numFmt numFmtId="173" formatCode="[Red]0.00\ \▼;[Blue]0.00\ \▲;0"/>
    <numFmt numFmtId="174" formatCode="#,##0.00\ &quot;ر.س.‏&quot;;[Red]#,##0.00\ &quot;ر.س.‏&quot;"/>
  </numFmts>
  <fonts count="6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6"/>
      <color rgb="FFFF0000"/>
      <name val="Arial"/>
      <family val="2"/>
      <scheme val="minor"/>
    </font>
    <font>
      <sz val="11"/>
      <color rgb="FFC00000"/>
      <name val="Arial"/>
      <family val="2"/>
      <scheme val="minor"/>
    </font>
    <font>
      <b/>
      <sz val="16"/>
      <color rgb="FFC000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1"/>
      <name val="Segoe UI"/>
      <family val="2"/>
    </font>
    <font>
      <b/>
      <sz val="10"/>
      <color theme="1"/>
      <name val="Arial"/>
      <family val="2"/>
      <scheme val="minor"/>
    </font>
    <font>
      <b/>
      <sz val="10"/>
      <color rgb="FFFF0000"/>
      <name val="Arial"/>
      <family val="2"/>
      <scheme val="minor"/>
    </font>
    <font>
      <b/>
      <sz val="7"/>
      <color theme="1" tint="4.9989318521683403E-2"/>
      <name val="Arial"/>
      <family val="2"/>
      <scheme val="minor"/>
    </font>
    <font>
      <b/>
      <sz val="7"/>
      <color rgb="FF006600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1"/>
      <color theme="9" tint="-0.499984740745262"/>
      <name val="Arial"/>
      <family val="2"/>
      <scheme val="minor"/>
    </font>
    <font>
      <b/>
      <sz val="14"/>
      <color theme="9" tint="-0.499984740745262"/>
      <name val="Arial"/>
      <family val="2"/>
    </font>
    <font>
      <b/>
      <sz val="14"/>
      <color theme="1"/>
      <name val="Arial"/>
      <family val="2"/>
      <charset val="178"/>
      <scheme val="minor"/>
    </font>
    <font>
      <b/>
      <sz val="8"/>
      <color theme="0"/>
      <name val="Arial"/>
      <family val="2"/>
      <scheme val="minor"/>
    </font>
    <font>
      <sz val="8"/>
      <color theme="0"/>
      <name val="Arial"/>
      <family val="2"/>
      <scheme val="minor"/>
    </font>
    <font>
      <b/>
      <sz val="7"/>
      <color theme="0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1"/>
      <color theme="9" tint="-0.499984740745262"/>
      <name val="Arial"/>
      <family val="2"/>
      <scheme val="minor"/>
    </font>
    <font>
      <b/>
      <sz val="11"/>
      <color rgb="FFC00000"/>
      <name val="Arial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  <scheme val="minor"/>
    </font>
    <font>
      <b/>
      <sz val="9"/>
      <color theme="1"/>
      <name val="Times New Roman"/>
      <family val="1"/>
      <scheme val="major"/>
    </font>
    <font>
      <b/>
      <sz val="8"/>
      <color theme="1"/>
      <name val="Arial"/>
      <family val="2"/>
      <scheme val="minor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16"/>
      <color theme="1"/>
      <name val="Arial"/>
      <family val="2"/>
      <scheme val="minor"/>
    </font>
    <font>
      <b/>
      <sz val="22"/>
      <color rgb="FFC00000"/>
      <name val="Arial"/>
      <family val="2"/>
      <scheme val="minor"/>
    </font>
    <font>
      <b/>
      <sz val="24"/>
      <color rgb="FFFF0000"/>
      <name val="Arial"/>
      <family val="2"/>
      <scheme val="minor"/>
    </font>
    <font>
      <sz val="16"/>
      <color theme="0"/>
      <name val="Arial"/>
      <family val="2"/>
      <scheme val="minor"/>
    </font>
    <font>
      <sz val="14"/>
      <color theme="1"/>
      <name val="Arial"/>
      <family val="2"/>
      <scheme val="minor"/>
    </font>
    <font>
      <b/>
      <sz val="11"/>
      <color theme="1"/>
      <name val="Arial"/>
      <family val="2"/>
      <charset val="178"/>
      <scheme val="minor"/>
    </font>
    <font>
      <b/>
      <sz val="8"/>
      <color theme="1"/>
      <name val="Times New Roman"/>
      <family val="1"/>
      <scheme val="major"/>
    </font>
    <font>
      <sz val="16"/>
      <color rgb="FFC00000"/>
      <name val="Wingdings"/>
      <charset val="2"/>
    </font>
    <font>
      <sz val="16"/>
      <color rgb="FFC00000"/>
      <name val="Simplified Arabic Fixed"/>
      <family val="3"/>
    </font>
    <font>
      <b/>
      <sz val="12"/>
      <color rgb="FFC00000"/>
      <name val="Arial"/>
      <family val="2"/>
      <scheme val="minor"/>
    </font>
    <font>
      <b/>
      <sz val="12"/>
      <color rgb="FF4C36F2"/>
      <name val="Arial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Times New Roman"/>
      <family val="1"/>
      <scheme val="major"/>
    </font>
    <font>
      <sz val="10"/>
      <color theme="1"/>
      <name val="Times New Roman"/>
      <family val="1"/>
      <scheme val="major"/>
    </font>
    <font>
      <b/>
      <sz val="9"/>
      <color theme="1"/>
      <name val="Arial"/>
      <family val="2"/>
    </font>
    <font>
      <b/>
      <sz val="9"/>
      <color theme="1"/>
      <name val="Arial"/>
      <family val="2"/>
      <scheme val="minor"/>
    </font>
    <font>
      <b/>
      <sz val="9"/>
      <color theme="1"/>
      <name val="Akhbar MT"/>
      <charset val="178"/>
    </font>
    <font>
      <b/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11"/>
      <name val="Calibri"/>
      <family val="2"/>
    </font>
    <font>
      <b/>
      <sz val="11"/>
      <color theme="9" tint="-0.499984740745262"/>
      <name val="Calibri"/>
      <family val="2"/>
    </font>
    <font>
      <b/>
      <sz val="14"/>
      <color theme="1"/>
      <name val="Times New Roman"/>
      <family val="1"/>
      <charset val="178"/>
      <scheme val="major"/>
    </font>
    <font>
      <b/>
      <sz val="14"/>
      <color theme="1"/>
      <name val="Arial Black"/>
      <family val="2"/>
    </font>
    <font>
      <b/>
      <sz val="5"/>
      <color theme="1"/>
      <name val="Times New Roman"/>
      <family val="1"/>
      <scheme val="major"/>
    </font>
    <font>
      <b/>
      <sz val="5"/>
      <color theme="1"/>
      <name val="Arial"/>
      <family val="2"/>
    </font>
    <font>
      <sz val="10"/>
      <color theme="1"/>
      <name val="CCode39"/>
    </font>
    <font>
      <b/>
      <sz val="10"/>
      <color rgb="FFFF0000"/>
      <name val="Times New Roman"/>
      <family val="1"/>
      <charset val="178"/>
      <scheme val="major"/>
    </font>
    <font>
      <sz val="10"/>
      <color theme="1"/>
      <name val="Arial"/>
      <family val="2"/>
      <scheme val="minor"/>
    </font>
    <font>
      <sz val="12"/>
      <color theme="1"/>
      <name val="Arial"/>
      <family val="2"/>
      <charset val="178"/>
      <scheme val="minor"/>
    </font>
    <font>
      <b/>
      <sz val="9"/>
      <color rgb="FF002060"/>
      <name val="Arial"/>
      <family val="2"/>
      <scheme val="minor"/>
    </font>
    <font>
      <b/>
      <sz val="9"/>
      <color rgb="FFFF0000"/>
      <name val="Arial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 tint="-0.499984740745262"/>
        <bgColor indexed="64"/>
      </patternFill>
    </fill>
    <fill>
      <patternFill patternType="lightUp">
        <bgColor rgb="FF002060"/>
      </patternFill>
    </fill>
    <fill>
      <patternFill patternType="lightUp">
        <bgColor theme="4" tint="-0.499984740745262"/>
      </patternFill>
    </fill>
    <fill>
      <patternFill patternType="solid">
        <fgColor theme="1"/>
        <bgColor theme="1"/>
      </patternFill>
    </fill>
    <fill>
      <patternFill patternType="gray0625">
        <bgColor theme="0" tint="-4.9989318521683403E-2"/>
      </patternFill>
    </fill>
    <fill>
      <patternFill patternType="gray0625"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lightTrellis"/>
    </fill>
    <fill>
      <patternFill patternType="lightTrellis">
        <bgColor auto="1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/>
      </left>
      <right/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9">
    <xf numFmtId="0" fontId="0" fillId="0" borderId="0" xfId="0"/>
    <xf numFmtId="9" fontId="7" fillId="0" borderId="0" xfId="0" quotePrefix="1" applyNumberFormat="1" applyFont="1" applyFill="1" applyAlignment="1" applyProtection="1">
      <alignment vertical="center"/>
      <protection hidden="1"/>
    </xf>
    <xf numFmtId="164" fontId="12" fillId="0" borderId="0" xfId="0" applyNumberFormat="1" applyFont="1" applyFill="1" applyBorder="1" applyAlignment="1" applyProtection="1">
      <alignment vertical="center"/>
      <protection hidden="1"/>
    </xf>
    <xf numFmtId="164" fontId="12" fillId="3" borderId="0" xfId="0" applyNumberFormat="1" applyFont="1" applyFill="1" applyBorder="1" applyAlignment="1" applyProtection="1">
      <alignment vertical="center"/>
      <protection hidden="1"/>
    </xf>
    <xf numFmtId="164" fontId="13" fillId="3" borderId="0" xfId="0" applyNumberFormat="1" applyFont="1" applyFill="1" applyBorder="1" applyAlignment="1" applyProtection="1">
      <alignment vertical="center"/>
      <protection hidden="1"/>
    </xf>
    <xf numFmtId="164" fontId="16" fillId="3" borderId="0" xfId="0" applyNumberFormat="1" applyFont="1" applyFill="1" applyBorder="1" applyAlignment="1" applyProtection="1">
      <alignment horizontal="right" vertical="center" wrapText="1" readingOrder="2"/>
      <protection hidden="1"/>
    </xf>
    <xf numFmtId="164" fontId="16" fillId="0" borderId="0" xfId="0" applyNumberFormat="1" applyFont="1" applyFill="1" applyBorder="1" applyAlignment="1" applyProtection="1">
      <alignment horizontal="right" vertical="center" wrapText="1" readingOrder="2"/>
      <protection hidden="1"/>
    </xf>
    <xf numFmtId="49" fontId="0" fillId="0" borderId="0" xfId="0" applyNumberFormat="1" applyAlignment="1" applyProtection="1">
      <alignment horizontal="center" readingOrder="1"/>
      <protection hidden="1"/>
    </xf>
    <xf numFmtId="49" fontId="8" fillId="6" borderId="4" xfId="0" applyNumberFormat="1" applyFont="1" applyFill="1" applyBorder="1" applyAlignment="1" applyProtection="1">
      <alignment horizontal="center" vertical="center" readingOrder="1"/>
      <protection hidden="1"/>
    </xf>
    <xf numFmtId="49" fontId="0" fillId="0" borderId="0" xfId="0" applyNumberFormat="1" applyAlignment="1" applyProtection="1">
      <alignment readingOrder="1"/>
      <protection hidden="1"/>
    </xf>
    <xf numFmtId="49" fontId="0" fillId="5" borderId="4" xfId="0" applyNumberFormat="1" applyFont="1" applyFill="1" applyBorder="1" applyAlignment="1" applyProtection="1">
      <alignment horizontal="center" readingOrder="1"/>
      <protection hidden="1"/>
    </xf>
    <xf numFmtId="49" fontId="0" fillId="5" borderId="4" xfId="0" applyNumberFormat="1" applyFont="1" applyFill="1" applyBorder="1" applyAlignment="1" applyProtection="1">
      <alignment readingOrder="1"/>
      <protection hidden="1"/>
    </xf>
    <xf numFmtId="49" fontId="0" fillId="0" borderId="4" xfId="0" applyNumberFormat="1" applyFont="1" applyBorder="1" applyAlignment="1" applyProtection="1">
      <alignment horizontal="center" readingOrder="1"/>
      <protection hidden="1"/>
    </xf>
    <xf numFmtId="49" fontId="0" fillId="0" borderId="4" xfId="0" applyNumberFormat="1" applyFont="1" applyBorder="1" applyAlignment="1" applyProtection="1">
      <alignment readingOrder="1"/>
      <protection hidden="1"/>
    </xf>
    <xf numFmtId="49" fontId="9" fillId="5" borderId="4" xfId="0" applyNumberFormat="1" applyFont="1" applyFill="1" applyBorder="1" applyAlignment="1" applyProtection="1">
      <alignment horizontal="center" readingOrder="1"/>
      <protection hidden="1"/>
    </xf>
    <xf numFmtId="49" fontId="0" fillId="0" borderId="0" xfId="0" applyNumberFormat="1" applyFill="1" applyAlignment="1" applyProtection="1">
      <alignment readingOrder="1"/>
      <protection hidden="1"/>
    </xf>
    <xf numFmtId="0" fontId="18" fillId="3" borderId="0" xfId="0" applyFont="1" applyFill="1" applyBorder="1" applyAlignment="1" applyProtection="1">
      <alignment horizontal="center" vertical="center"/>
      <protection hidden="1"/>
    </xf>
    <xf numFmtId="164" fontId="20" fillId="3" borderId="0" xfId="0" applyNumberFormat="1" applyFont="1" applyFill="1" applyBorder="1" applyAlignment="1" applyProtection="1">
      <alignment vertical="center"/>
      <protection hidden="1"/>
    </xf>
    <xf numFmtId="164" fontId="20" fillId="0" borderId="0" xfId="0" applyNumberFormat="1" applyFont="1" applyFill="1" applyBorder="1" applyAlignment="1" applyProtection="1">
      <alignment vertical="center"/>
      <protection hidden="1"/>
    </xf>
    <xf numFmtId="9" fontId="5" fillId="3" borderId="0" xfId="0" quotePrefix="1" applyNumberFormat="1" applyFont="1" applyFill="1" applyAlignment="1" applyProtection="1">
      <alignment vertical="center"/>
      <protection hidden="1"/>
    </xf>
    <xf numFmtId="0" fontId="19" fillId="3" borderId="0" xfId="0" applyNumberFormat="1" applyFont="1" applyFill="1" applyBorder="1" applyAlignment="1" applyProtection="1">
      <alignment vertical="center" readingOrder="1"/>
      <protection hidden="1"/>
    </xf>
    <xf numFmtId="0" fontId="18" fillId="3" borderId="0" xfId="0" applyNumberFormat="1" applyFont="1" applyFill="1" applyBorder="1" applyAlignment="1" applyProtection="1">
      <alignment vertical="center" readingOrder="1"/>
      <protection hidden="1"/>
    </xf>
    <xf numFmtId="164" fontId="28" fillId="0" borderId="9" xfId="0" applyNumberFormat="1" applyFont="1" applyFill="1" applyBorder="1" applyAlignment="1" applyProtection="1">
      <alignment horizontal="center" vertical="center" wrapText="1" readingOrder="2"/>
      <protection hidden="1"/>
    </xf>
    <xf numFmtId="164" fontId="17" fillId="0" borderId="0" xfId="0" applyNumberFormat="1" applyFont="1" applyFill="1" applyAlignment="1" applyProtection="1">
      <alignment horizontal="center" vertical="center"/>
      <protection hidden="1"/>
    </xf>
    <xf numFmtId="0" fontId="2" fillId="4" borderId="0" xfId="0" applyFont="1" applyFill="1" applyAlignment="1" applyProtection="1">
      <alignment horizontal="center" vertical="center" wrapText="1"/>
      <protection locked="0" hidden="1"/>
    </xf>
    <xf numFmtId="49" fontId="10" fillId="3" borderId="0" xfId="0" applyNumberFormat="1" applyFont="1" applyFill="1" applyBorder="1" applyAlignment="1" applyProtection="1">
      <alignment horizontal="center" vertical="center" wrapText="1" readingOrder="2"/>
      <protection hidden="1"/>
    </xf>
    <xf numFmtId="164" fontId="28" fillId="0" borderId="7" xfId="0" applyNumberFormat="1" applyFont="1" applyFill="1" applyBorder="1" applyAlignment="1" applyProtection="1">
      <alignment horizontal="center" vertical="center" wrapText="1" readingOrder="2"/>
      <protection hidden="1"/>
    </xf>
    <xf numFmtId="164" fontId="28" fillId="0" borderId="0" xfId="0" applyNumberFormat="1" applyFont="1" applyFill="1" applyBorder="1" applyAlignment="1" applyProtection="1">
      <alignment horizontal="center" vertical="center" wrapText="1" readingOrder="2"/>
      <protection hidden="1"/>
    </xf>
    <xf numFmtId="164" fontId="15" fillId="3" borderId="0" xfId="0" applyNumberFormat="1" applyFont="1" applyFill="1" applyBorder="1" applyAlignment="1" applyProtection="1">
      <alignment vertical="center"/>
      <protection hidden="1"/>
    </xf>
    <xf numFmtId="164" fontId="15" fillId="0" borderId="0" xfId="0" applyNumberFormat="1" applyFont="1" applyFill="1" applyAlignment="1" applyProtection="1">
      <alignment vertical="center"/>
      <protection hidden="1"/>
    </xf>
    <xf numFmtId="164" fontId="3" fillId="0" borderId="0" xfId="0" applyNumberFormat="1" applyFont="1" applyFill="1" applyAlignment="1" applyProtection="1">
      <alignment vertical="center"/>
      <protection hidden="1"/>
    </xf>
    <xf numFmtId="9" fontId="5" fillId="3" borderId="0" xfId="0" applyNumberFormat="1" applyFont="1" applyFill="1" applyAlignment="1" applyProtection="1">
      <alignment vertical="center"/>
      <protection hidden="1"/>
    </xf>
    <xf numFmtId="164" fontId="5" fillId="3" borderId="0" xfId="0" applyNumberFormat="1" applyFont="1" applyFill="1" applyAlignment="1" applyProtection="1">
      <alignment vertical="center"/>
      <protection hidden="1"/>
    </xf>
    <xf numFmtId="164" fontId="3" fillId="3" borderId="0" xfId="0" applyNumberFormat="1" applyFont="1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164" fontId="15" fillId="0" borderId="0" xfId="0" applyNumberFormat="1" applyFont="1" applyFill="1" applyBorder="1" applyAlignment="1" applyProtection="1">
      <alignment vertical="center"/>
      <protection hidden="1"/>
    </xf>
    <xf numFmtId="164" fontId="5" fillId="3" borderId="0" xfId="0" applyNumberFormat="1" applyFont="1" applyFill="1" applyBorder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164" fontId="26" fillId="3" borderId="0" xfId="0" applyNumberFormat="1" applyFont="1" applyFill="1" applyBorder="1" applyAlignment="1" applyProtection="1">
      <alignment vertical="center"/>
      <protection hidden="1"/>
    </xf>
    <xf numFmtId="164" fontId="26" fillId="0" borderId="0" xfId="0" applyNumberFormat="1" applyFont="1" applyFill="1" applyAlignment="1" applyProtection="1">
      <alignment vertical="center"/>
      <protection hidden="1"/>
    </xf>
    <xf numFmtId="164" fontId="14" fillId="0" borderId="0" xfId="0" applyNumberFormat="1" applyFont="1" applyFill="1" applyAlignment="1" applyProtection="1">
      <alignment vertical="center"/>
      <protection hidden="1"/>
    </xf>
    <xf numFmtId="164" fontId="27" fillId="0" borderId="0" xfId="0" applyNumberFormat="1" applyFont="1" applyFill="1" applyAlignment="1" applyProtection="1">
      <alignment vertical="center"/>
      <protection hidden="1"/>
    </xf>
    <xf numFmtId="164" fontId="2" fillId="0" borderId="0" xfId="0" applyNumberFormat="1" applyFont="1" applyFill="1" applyAlignment="1" applyProtection="1">
      <alignment vertical="center"/>
      <protection hidden="1"/>
    </xf>
    <xf numFmtId="164" fontId="4" fillId="3" borderId="0" xfId="0" applyNumberFormat="1" applyFont="1" applyFill="1" applyBorder="1" applyAlignment="1" applyProtection="1">
      <alignment vertical="center"/>
      <protection hidden="1"/>
    </xf>
    <xf numFmtId="164" fontId="3" fillId="0" borderId="0" xfId="0" applyNumberFormat="1" applyFont="1" applyFill="1" applyBorder="1" applyAlignment="1" applyProtection="1">
      <alignment vertical="center"/>
      <protection hidden="1"/>
    </xf>
    <xf numFmtId="164" fontId="6" fillId="0" borderId="0" xfId="0" applyNumberFormat="1" applyFont="1" applyFill="1" applyBorder="1" applyAlignment="1" applyProtection="1">
      <alignment vertical="center"/>
      <protection hidden="1"/>
    </xf>
    <xf numFmtId="164" fontId="0" fillId="0" borderId="0" xfId="0" applyNumberFormat="1" applyFill="1" applyBorder="1" applyAlignment="1" applyProtection="1">
      <alignment vertical="center"/>
      <protection hidden="1"/>
    </xf>
    <xf numFmtId="164" fontId="3" fillId="3" borderId="0" xfId="0" applyNumberFormat="1" applyFont="1" applyFill="1" applyBorder="1" applyAlignment="1" applyProtection="1">
      <alignment vertical="center"/>
      <protection hidden="1"/>
    </xf>
    <xf numFmtId="164" fontId="4" fillId="0" borderId="0" xfId="0" applyNumberFormat="1" applyFont="1" applyFill="1" applyAlignment="1" applyProtection="1">
      <alignment vertical="center"/>
      <protection hidden="1"/>
    </xf>
    <xf numFmtId="9" fontId="7" fillId="0" borderId="0" xfId="0" applyNumberFormat="1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30" fillId="3" borderId="0" xfId="0" applyNumberFormat="1" applyFont="1" applyFill="1" applyBorder="1" applyAlignment="1" applyProtection="1">
      <alignment vertical="center" readingOrder="1"/>
      <protection hidden="1"/>
    </xf>
    <xf numFmtId="166" fontId="10" fillId="3" borderId="0" xfId="0" applyNumberFormat="1" applyFont="1" applyFill="1" applyAlignment="1" applyProtection="1">
      <alignment horizontal="center" vertical="center"/>
      <protection hidden="1"/>
    </xf>
    <xf numFmtId="165" fontId="10" fillId="3" borderId="0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</xf>
    <xf numFmtId="173" fontId="35" fillId="0" borderId="0" xfId="0" applyNumberFormat="1" applyFont="1" applyAlignment="1" applyProtection="1">
      <alignment horizontal="center" vertical="center"/>
    </xf>
    <xf numFmtId="164" fontId="36" fillId="0" borderId="0" xfId="0" applyNumberFormat="1" applyFont="1" applyFill="1" applyBorder="1" applyAlignment="1" applyProtection="1">
      <alignment vertical="center"/>
      <protection hidden="1"/>
    </xf>
    <xf numFmtId="0" fontId="35" fillId="0" borderId="13" xfId="0" applyNumberFormat="1" applyFont="1" applyBorder="1" applyAlignment="1" applyProtection="1">
      <alignment horizontal="center" vertical="center" readingOrder="2"/>
    </xf>
    <xf numFmtId="0" fontId="35" fillId="0" borderId="0" xfId="0" applyFont="1" applyBorder="1" applyAlignment="1" applyProtection="1">
      <alignment horizontal="center" vertical="center"/>
    </xf>
    <xf numFmtId="0" fontId="35" fillId="0" borderId="18" xfId="0" applyNumberFormat="1" applyFont="1" applyBorder="1" applyAlignment="1" applyProtection="1">
      <alignment horizontal="center" vertical="center" readingOrder="2"/>
    </xf>
    <xf numFmtId="0" fontId="38" fillId="0" borderId="0" xfId="0" applyFont="1" applyBorder="1" applyAlignment="1" applyProtection="1">
      <alignment horizontal="center" vertical="center"/>
      <protection hidden="1"/>
    </xf>
    <xf numFmtId="0" fontId="38" fillId="3" borderId="19" xfId="0" applyNumberFormat="1" applyFont="1" applyFill="1" applyBorder="1" applyAlignment="1" applyProtection="1">
      <alignment horizontal="center" vertical="center"/>
      <protection hidden="1"/>
    </xf>
    <xf numFmtId="166" fontId="38" fillId="3" borderId="19" xfId="0" applyNumberFormat="1" applyFont="1" applyFill="1" applyBorder="1" applyAlignment="1" applyProtection="1">
      <alignment horizontal="center" vertical="center"/>
      <protection hidden="1"/>
    </xf>
    <xf numFmtId="173" fontId="38" fillId="3" borderId="19" xfId="0" applyNumberFormat="1" applyFont="1" applyFill="1" applyBorder="1" applyAlignment="1" applyProtection="1">
      <alignment horizontal="center" vertical="center"/>
      <protection hidden="1"/>
    </xf>
    <xf numFmtId="0" fontId="35" fillId="0" borderId="15" xfId="0" applyNumberFormat="1" applyFont="1" applyBorder="1" applyAlignment="1" applyProtection="1">
      <alignment horizontal="center" vertical="center" readingOrder="2"/>
    </xf>
    <xf numFmtId="165" fontId="39" fillId="0" borderId="14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166" fontId="10" fillId="3" borderId="0" xfId="0" applyNumberFormat="1" applyFont="1" applyFill="1" applyBorder="1" applyAlignment="1" applyProtection="1">
      <alignment horizontal="center" vertical="center"/>
      <protection hidden="1"/>
    </xf>
    <xf numFmtId="0" fontId="40" fillId="0" borderId="28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7" fillId="0" borderId="16" xfId="0" applyFont="1" applyFill="1" applyBorder="1" applyAlignment="1" applyProtection="1">
      <alignment vertical="center"/>
      <protection hidden="1"/>
    </xf>
    <xf numFmtId="0" fontId="37" fillId="0" borderId="0" xfId="0" applyFont="1" applyBorder="1" applyAlignment="1" applyProtection="1">
      <alignment vertical="center"/>
      <protection hidden="1"/>
    </xf>
    <xf numFmtId="0" fontId="37" fillId="0" borderId="16" xfId="0" applyFont="1" applyBorder="1" applyAlignment="1" applyProtection="1">
      <alignment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35" fillId="0" borderId="37" xfId="0" applyNumberFormat="1" applyFont="1" applyBorder="1" applyAlignment="1" applyProtection="1">
      <alignment horizontal="center" vertical="center" shrinkToFit="1"/>
      <protection locked="0"/>
    </xf>
    <xf numFmtId="0" fontId="42" fillId="3" borderId="2" xfId="0" applyNumberFormat="1" applyFont="1" applyFill="1" applyBorder="1" applyAlignment="1" applyProtection="1">
      <alignment horizontal="center" vertical="center" shrinkToFit="1"/>
      <protection hidden="1"/>
    </xf>
    <xf numFmtId="166" fontId="43" fillId="3" borderId="19" xfId="0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166" fontId="23" fillId="0" borderId="39" xfId="0" applyNumberFormat="1" applyFont="1" applyBorder="1" applyAlignment="1" applyProtection="1">
      <alignment horizontal="center" vertical="center"/>
    </xf>
    <xf numFmtId="164" fontId="44" fillId="3" borderId="19" xfId="0" applyNumberFormat="1" applyFont="1" applyFill="1" applyBorder="1" applyAlignment="1" applyProtection="1">
      <alignment horizontal="center" vertical="center"/>
      <protection hidden="1"/>
    </xf>
    <xf numFmtId="0" fontId="8" fillId="10" borderId="35" xfId="0" applyFont="1" applyFill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0" fillId="0" borderId="38" xfId="0" applyFont="1" applyBorder="1" applyAlignment="1" applyProtection="1">
      <alignment horizontal="center" vertical="center"/>
    </xf>
    <xf numFmtId="4" fontId="23" fillId="0" borderId="40" xfId="0" applyNumberFormat="1" applyFont="1" applyBorder="1" applyAlignment="1" applyProtection="1">
      <alignment horizontal="center" vertical="center"/>
      <protection locked="0"/>
    </xf>
    <xf numFmtId="0" fontId="4" fillId="14" borderId="41" xfId="0" applyFont="1" applyFill="1" applyBorder="1" applyAlignment="1" applyProtection="1">
      <alignment horizontal="center" vertical="center"/>
      <protection hidden="1"/>
    </xf>
    <xf numFmtId="4" fontId="35" fillId="0" borderId="14" xfId="0" applyNumberFormat="1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166" fontId="34" fillId="7" borderId="22" xfId="0" applyNumberFormat="1" applyFont="1" applyFill="1" applyBorder="1" applyAlignment="1" applyProtection="1">
      <alignment horizontal="center" vertical="center"/>
      <protection hidden="1"/>
    </xf>
    <xf numFmtId="4" fontId="21" fillId="9" borderId="22" xfId="0" applyNumberFormat="1" applyFont="1" applyFill="1" applyBorder="1" applyAlignment="1" applyProtection="1">
      <alignment vertical="center" wrapText="1" readingOrder="1"/>
      <protection hidden="1"/>
    </xf>
    <xf numFmtId="166" fontId="34" fillId="7" borderId="11" xfId="0" applyNumberFormat="1" applyFont="1" applyFill="1" applyBorder="1" applyAlignment="1" applyProtection="1">
      <alignment horizontal="center" vertical="center"/>
      <protection hidden="1"/>
    </xf>
    <xf numFmtId="164" fontId="24" fillId="13" borderId="44" xfId="0" applyNumberFormat="1" applyFont="1" applyFill="1" applyBorder="1" applyAlignment="1" applyProtection="1">
      <alignment vertical="center" wrapText="1" readingOrder="2"/>
      <protection hidden="1"/>
    </xf>
    <xf numFmtId="167" fontId="32" fillId="0" borderId="25" xfId="0" applyNumberFormat="1" applyFont="1" applyFill="1" applyBorder="1" applyAlignment="1" applyProtection="1">
      <alignment horizontal="center" vertical="center" wrapText="1" readingOrder="2"/>
      <protection hidden="1"/>
    </xf>
    <xf numFmtId="168" fontId="32" fillId="0" borderId="47" xfId="0" applyNumberFormat="1" applyFont="1" applyFill="1" applyBorder="1" applyAlignment="1" applyProtection="1">
      <alignment horizontal="center" vertical="center" readingOrder="2"/>
      <protection hidden="1"/>
    </xf>
    <xf numFmtId="167" fontId="32" fillId="3" borderId="43" xfId="0" applyNumberFormat="1" applyFont="1" applyFill="1" applyBorder="1" applyAlignment="1" applyProtection="1">
      <alignment horizontal="center" vertical="center" wrapText="1" readingOrder="2"/>
      <protection hidden="1"/>
    </xf>
    <xf numFmtId="170" fontId="50" fillId="0" borderId="33" xfId="0" applyNumberFormat="1" applyFont="1" applyFill="1" applyBorder="1" applyAlignment="1" applyProtection="1">
      <alignment horizontal="center" vertical="center" wrapText="1" shrinkToFit="1" readingOrder="2"/>
      <protection hidden="1"/>
    </xf>
    <xf numFmtId="164" fontId="46" fillId="0" borderId="0" xfId="0" applyNumberFormat="1" applyFont="1" applyFill="1" applyBorder="1" applyAlignment="1" applyProtection="1">
      <alignment horizontal="center" vertical="center" wrapText="1" readingOrder="2"/>
      <protection hidden="1"/>
    </xf>
    <xf numFmtId="172" fontId="46" fillId="3" borderId="28" xfId="0" applyNumberFormat="1" applyFont="1" applyFill="1" applyBorder="1" applyAlignment="1" applyProtection="1">
      <alignment horizontal="center" vertical="center" wrapText="1"/>
      <protection hidden="1"/>
    </xf>
    <xf numFmtId="171" fontId="49" fillId="0" borderId="46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48" xfId="0" applyNumberFormat="1" applyFont="1" applyFill="1" applyBorder="1" applyAlignment="1" applyProtection="1">
      <alignment horizontal="center" vertical="center" wrapText="1"/>
      <protection hidden="1"/>
    </xf>
    <xf numFmtId="49" fontId="50" fillId="3" borderId="0" xfId="0" applyNumberFormat="1" applyFont="1" applyFill="1" applyBorder="1" applyAlignment="1" applyProtection="1">
      <alignment horizontal="center" vertical="center" wrapText="1" readingOrder="2"/>
      <protection hidden="1"/>
    </xf>
    <xf numFmtId="164" fontId="2" fillId="0" borderId="5" xfId="0" applyNumberFormat="1" applyFont="1" applyFill="1" applyBorder="1" applyAlignment="1" applyProtection="1">
      <alignment horizontal="center" vertical="center" wrapText="1" readingOrder="2"/>
      <protection hidden="1"/>
    </xf>
    <xf numFmtId="0" fontId="30" fillId="3" borderId="0" xfId="0" applyNumberFormat="1" applyFont="1" applyFill="1" applyBorder="1" applyAlignment="1" applyProtection="1">
      <alignment vertical="center" readingOrder="1"/>
      <protection locked="0"/>
    </xf>
    <xf numFmtId="0" fontId="10" fillId="4" borderId="0" xfId="0" applyNumberFormat="1" applyFont="1" applyFill="1" applyAlignment="1" applyProtection="1">
      <alignment horizontal="center" vertical="center" readingOrder="1"/>
      <protection locked="0" hidden="1"/>
    </xf>
    <xf numFmtId="9" fontId="10" fillId="0" borderId="0" xfId="0" applyNumberFormat="1" applyFont="1" applyFill="1" applyAlignment="1" applyProtection="1">
      <alignment horizontal="center" vertical="center" readingOrder="1"/>
      <protection locked="0" hidden="1"/>
    </xf>
    <xf numFmtId="0" fontId="10" fillId="4" borderId="0" xfId="0" applyFont="1" applyFill="1" applyBorder="1" applyAlignment="1" applyProtection="1">
      <alignment horizontal="center" vertical="center"/>
      <protection locked="0" hidden="1"/>
    </xf>
    <xf numFmtId="166" fontId="10" fillId="3" borderId="12" xfId="0" applyNumberFormat="1" applyFont="1" applyFill="1" applyBorder="1" applyAlignment="1" applyProtection="1">
      <alignment horizontal="center" vertical="center"/>
      <protection hidden="1"/>
    </xf>
    <xf numFmtId="164" fontId="10" fillId="3" borderId="12" xfId="0" applyNumberFormat="1" applyFont="1" applyFill="1" applyBorder="1" applyAlignment="1" applyProtection="1">
      <alignment horizontal="center" vertical="center" wrapText="1" readingOrder="2"/>
      <protection hidden="1"/>
    </xf>
    <xf numFmtId="174" fontId="51" fillId="4" borderId="24" xfId="0" applyNumberFormat="1" applyFont="1" applyFill="1" applyBorder="1" applyAlignment="1" applyProtection="1">
      <alignment horizontal="center" vertical="center" wrapText="1" readingOrder="2"/>
      <protection locked="0"/>
    </xf>
    <xf numFmtId="164" fontId="24" fillId="13" borderId="45" xfId="0" applyNumberFormat="1" applyFont="1" applyFill="1" applyBorder="1" applyAlignment="1" applyProtection="1">
      <alignment horizontal="center" vertical="center" wrapText="1" readingOrder="2"/>
      <protection hidden="1"/>
    </xf>
    <xf numFmtId="0" fontId="23" fillId="0" borderId="7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1" fontId="11" fillId="0" borderId="19" xfId="0" applyNumberFormat="1" applyFont="1" applyBorder="1" applyAlignment="1" applyProtection="1">
      <alignment horizontal="center" vertical="center"/>
      <protection hidden="1"/>
    </xf>
    <xf numFmtId="0" fontId="60" fillId="0" borderId="22" xfId="0" applyFont="1" applyBorder="1" applyAlignment="1" applyProtection="1">
      <alignment horizontal="center" vertical="center"/>
      <protection hidden="1"/>
    </xf>
    <xf numFmtId="0" fontId="61" fillId="0" borderId="19" xfId="0" applyFont="1" applyBorder="1" applyAlignment="1" applyProtection="1">
      <alignment horizontal="center" vertical="center"/>
      <protection hidden="1"/>
    </xf>
    <xf numFmtId="0" fontId="61" fillId="0" borderId="25" xfId="0" applyFont="1" applyBorder="1" applyAlignment="1" applyProtection="1">
      <alignment horizontal="center" vertical="center"/>
      <protection hidden="1"/>
    </xf>
    <xf numFmtId="0" fontId="61" fillId="0" borderId="22" xfId="0" applyFont="1" applyBorder="1" applyAlignment="1" applyProtection="1">
      <alignment horizontal="center" vertical="center"/>
      <protection hidden="1"/>
    </xf>
    <xf numFmtId="0" fontId="62" fillId="0" borderId="0" xfId="0" applyFont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Border="1" applyAlignment="1" applyProtection="1">
      <alignment horizontal="center" vertical="center"/>
      <protection hidden="1"/>
    </xf>
    <xf numFmtId="0" fontId="61" fillId="0" borderId="0" xfId="0" applyFont="1" applyBorder="1" applyAlignment="1" applyProtection="1">
      <alignment horizontal="center" vertical="center"/>
      <protection hidden="1"/>
    </xf>
    <xf numFmtId="0" fontId="61" fillId="0" borderId="16" xfId="0" applyFont="1" applyBorder="1" applyAlignment="1" applyProtection="1">
      <alignment horizontal="center" vertical="center"/>
      <protection hidden="1"/>
    </xf>
    <xf numFmtId="0" fontId="61" fillId="0" borderId="26" xfId="0" applyFont="1" applyBorder="1" applyAlignment="1" applyProtection="1">
      <alignment horizontal="center" vertical="center"/>
      <protection hidden="1"/>
    </xf>
    <xf numFmtId="169" fontId="50" fillId="0" borderId="42" xfId="0" applyNumberFormat="1" applyFont="1" applyFill="1" applyBorder="1" applyAlignment="1" applyProtection="1">
      <alignment horizontal="center" vertical="center" wrapText="1" readingOrder="2"/>
      <protection hidden="1"/>
    </xf>
    <xf numFmtId="1" fontId="63" fillId="0" borderId="28" xfId="0" applyNumberFormat="1" applyFont="1" applyFill="1" applyBorder="1" applyAlignment="1" applyProtection="1">
      <alignment horizontal="center" vertical="center" wrapText="1" readingOrder="1"/>
      <protection hidden="1"/>
    </xf>
    <xf numFmtId="49" fontId="1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164" fontId="28" fillId="0" borderId="1" xfId="0" applyNumberFormat="1" applyFont="1" applyFill="1" applyBorder="1" applyAlignment="1" applyProtection="1">
      <alignment horizontal="center" vertical="center" wrapText="1" readingOrder="2"/>
      <protection hidden="1"/>
    </xf>
    <xf numFmtId="166" fontId="34" fillId="7" borderId="51" xfId="0" applyNumberFormat="1" applyFont="1" applyFill="1" applyBorder="1" applyAlignment="1" applyProtection="1">
      <alignment horizontal="center" vertical="center"/>
      <protection hidden="1"/>
    </xf>
    <xf numFmtId="4" fontId="21" fillId="8" borderId="52" xfId="0" applyNumberFormat="1" applyFont="1" applyFill="1" applyBorder="1" applyAlignment="1" applyProtection="1">
      <alignment vertical="center" wrapText="1" readingOrder="1"/>
      <protection hidden="1"/>
    </xf>
    <xf numFmtId="166" fontId="33" fillId="7" borderId="53" xfId="0" applyNumberFormat="1" applyFont="1" applyFill="1" applyBorder="1" applyAlignment="1" applyProtection="1">
      <alignment horizontal="center" vertical="center"/>
      <protection hidden="1"/>
    </xf>
    <xf numFmtId="166" fontId="33" fillId="7" borderId="54" xfId="0" applyNumberFormat="1" applyFont="1" applyFill="1" applyBorder="1" applyAlignment="1" applyProtection="1">
      <alignment horizontal="center" vertical="center"/>
      <protection hidden="1"/>
    </xf>
    <xf numFmtId="164" fontId="52" fillId="2" borderId="48" xfId="0" applyNumberFormat="1" applyFont="1" applyFill="1" applyBorder="1" applyAlignment="1" applyProtection="1">
      <alignment horizontal="center" vertical="center"/>
      <protection hidden="1"/>
    </xf>
    <xf numFmtId="164" fontId="52" fillId="2" borderId="28" xfId="0" applyNumberFormat="1" applyFont="1" applyFill="1" applyBorder="1" applyAlignment="1" applyProtection="1">
      <alignment horizontal="center" vertical="center"/>
      <protection hidden="1"/>
    </xf>
    <xf numFmtId="164" fontId="52" fillId="2" borderId="42" xfId="0" applyNumberFormat="1" applyFont="1" applyFill="1" applyBorder="1" applyAlignment="1" applyProtection="1">
      <alignment horizontal="center" vertical="center"/>
      <protection hidden="1"/>
    </xf>
    <xf numFmtId="164" fontId="25" fillId="2" borderId="49" xfId="0" applyNumberFormat="1" applyFont="1" applyFill="1" applyBorder="1" applyAlignment="1" applyProtection="1">
      <alignment horizontal="center" vertical="center" wrapText="1" readingOrder="2"/>
      <protection hidden="1"/>
    </xf>
    <xf numFmtId="164" fontId="25" fillId="2" borderId="23" xfId="0" applyNumberFormat="1" applyFont="1" applyFill="1" applyBorder="1" applyAlignment="1" applyProtection="1">
      <alignment horizontal="center" vertical="center" wrapText="1" readingOrder="2"/>
      <protection hidden="1"/>
    </xf>
    <xf numFmtId="164" fontId="25" fillId="2" borderId="27" xfId="0" applyNumberFormat="1" applyFont="1" applyFill="1" applyBorder="1" applyAlignment="1" applyProtection="1">
      <alignment horizontal="center" vertical="center" wrapText="1" readingOrder="2"/>
      <protection hidden="1"/>
    </xf>
    <xf numFmtId="164" fontId="2" fillId="0" borderId="3" xfId="0" applyNumberFormat="1" applyFont="1" applyFill="1" applyBorder="1" applyAlignment="1" applyProtection="1">
      <alignment horizontal="left" vertical="center" wrapText="1" readingOrder="2"/>
      <protection hidden="1"/>
    </xf>
    <xf numFmtId="164" fontId="2" fillId="0" borderId="20" xfId="0" applyNumberFormat="1" applyFont="1" applyFill="1" applyBorder="1" applyAlignment="1" applyProtection="1">
      <alignment horizontal="left" vertical="center" wrapText="1" readingOrder="2"/>
      <protection hidden="1"/>
    </xf>
    <xf numFmtId="164" fontId="2" fillId="3" borderId="44" xfId="0" applyNumberFormat="1" applyFont="1" applyFill="1" applyBorder="1" applyAlignment="1" applyProtection="1">
      <alignment horizontal="left" vertical="center" wrapText="1" readingOrder="2"/>
      <protection hidden="1"/>
    </xf>
    <xf numFmtId="164" fontId="2" fillId="3" borderId="45" xfId="0" applyNumberFormat="1" applyFont="1" applyFill="1" applyBorder="1" applyAlignment="1" applyProtection="1">
      <alignment horizontal="left" vertical="center" wrapText="1" readingOrder="2"/>
      <protection hidden="1"/>
    </xf>
    <xf numFmtId="165" fontId="47" fillId="0" borderId="7" xfId="0" applyNumberFormat="1" applyFont="1" applyFill="1" applyBorder="1" applyAlignment="1" applyProtection="1">
      <alignment horizontal="center" vertical="center" readingOrder="1"/>
      <protection hidden="1"/>
    </xf>
    <xf numFmtId="165" fontId="48" fillId="0" borderId="8" xfId="0" applyNumberFormat="1" applyFont="1" applyFill="1" applyBorder="1" applyAlignment="1" applyProtection="1">
      <alignment horizontal="center" vertical="center" readingOrder="1"/>
      <protection hidden="1"/>
    </xf>
    <xf numFmtId="164" fontId="31" fillId="3" borderId="21" xfId="0" applyNumberFormat="1" applyFont="1" applyFill="1" applyBorder="1" applyAlignment="1" applyProtection="1">
      <alignment horizontal="center" vertical="center" wrapText="1" readingOrder="2"/>
      <protection hidden="1"/>
    </xf>
    <xf numFmtId="164" fontId="31" fillId="3" borderId="3" xfId="0" applyNumberFormat="1" applyFont="1" applyFill="1" applyBorder="1" applyAlignment="1" applyProtection="1">
      <alignment horizontal="center" vertical="center" wrapText="1" readingOrder="2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164" fontId="10" fillId="4" borderId="12" xfId="0" applyNumberFormat="1" applyFont="1" applyFill="1" applyBorder="1" applyAlignment="1" applyProtection="1">
      <alignment horizontal="center" vertical="center" wrapText="1" readingOrder="2"/>
      <protection locked="0"/>
    </xf>
    <xf numFmtId="164" fontId="10" fillId="4" borderId="21" xfId="0" applyNumberFormat="1" applyFont="1" applyFill="1" applyBorder="1" applyAlignment="1" applyProtection="1">
      <alignment horizontal="center" vertical="center" wrapText="1" readingOrder="2"/>
      <protection locked="0"/>
    </xf>
    <xf numFmtId="174" fontId="41" fillId="0" borderId="9" xfId="0" applyNumberFormat="1" applyFont="1" applyFill="1" applyBorder="1" applyAlignment="1" applyProtection="1">
      <alignment horizontal="center" vertical="center" wrapText="1" readingOrder="2"/>
      <protection hidden="1"/>
    </xf>
    <xf numFmtId="174" fontId="41" fillId="0" borderId="28" xfId="0" applyNumberFormat="1" applyFont="1" applyFill="1" applyBorder="1" applyAlignment="1" applyProtection="1">
      <alignment horizontal="center" vertical="center" wrapText="1" readingOrder="2"/>
      <protection hidden="1"/>
    </xf>
    <xf numFmtId="174" fontId="41" fillId="0" borderId="42" xfId="0" applyNumberFormat="1" applyFont="1" applyFill="1" applyBorder="1" applyAlignment="1" applyProtection="1">
      <alignment horizontal="center" vertical="center" wrapText="1" readingOrder="2"/>
      <protection hidden="1"/>
    </xf>
    <xf numFmtId="164" fontId="49" fillId="4" borderId="12" xfId="0" applyNumberFormat="1" applyFont="1" applyFill="1" applyBorder="1" applyAlignment="1" applyProtection="1">
      <alignment horizontal="right" vertical="center" wrapText="1" readingOrder="2"/>
      <protection locked="0"/>
    </xf>
    <xf numFmtId="164" fontId="49" fillId="4" borderId="21" xfId="0" applyNumberFormat="1" applyFont="1" applyFill="1" applyBorder="1" applyAlignment="1" applyProtection="1">
      <alignment horizontal="right" vertical="center" wrapText="1" readingOrder="2"/>
      <protection locked="0"/>
    </xf>
    <xf numFmtId="164" fontId="31" fillId="0" borderId="28" xfId="0" applyNumberFormat="1" applyFont="1" applyFill="1" applyBorder="1" applyAlignment="1" applyProtection="1">
      <alignment horizontal="center" vertical="center" wrapText="1"/>
      <protection hidden="1"/>
    </xf>
    <xf numFmtId="164" fontId="22" fillId="7" borderId="22" xfId="0" applyNumberFormat="1" applyFont="1" applyFill="1" applyBorder="1" applyAlignment="1" applyProtection="1">
      <alignment horizontal="left" vertical="center"/>
      <protection hidden="1"/>
    </xf>
    <xf numFmtId="164" fontId="32" fillId="16" borderId="0" xfId="0" applyNumberFormat="1" applyFont="1" applyFill="1" applyBorder="1" applyAlignment="1" applyProtection="1">
      <alignment horizontal="center" vertical="center" wrapText="1" readingOrder="2"/>
      <protection hidden="1"/>
    </xf>
    <xf numFmtId="164" fontId="32" fillId="16" borderId="5" xfId="0" applyNumberFormat="1" applyFont="1" applyFill="1" applyBorder="1" applyAlignment="1" applyProtection="1">
      <alignment horizontal="center" vertical="center" wrapText="1" readingOrder="2"/>
      <protection hidden="1"/>
    </xf>
    <xf numFmtId="164" fontId="50" fillId="3" borderId="7" xfId="0" applyNumberFormat="1" applyFont="1" applyFill="1" applyBorder="1" applyAlignment="1" applyProtection="1">
      <alignment horizontal="center" vertical="center"/>
      <protection hidden="1"/>
    </xf>
    <xf numFmtId="164" fontId="50" fillId="3" borderId="8" xfId="0" applyNumberFormat="1" applyFont="1" applyFill="1" applyBorder="1" applyAlignment="1" applyProtection="1">
      <alignment horizontal="center" vertical="center"/>
      <protection hidden="1"/>
    </xf>
    <xf numFmtId="164" fontId="50" fillId="3" borderId="50" xfId="0" applyNumberFormat="1" applyFont="1" applyFill="1" applyBorder="1" applyAlignment="1" applyProtection="1">
      <alignment horizontal="center" vertical="center"/>
      <protection hidden="1"/>
    </xf>
    <xf numFmtId="164" fontId="10" fillId="3" borderId="28" xfId="0" applyNumberFormat="1" applyFont="1" applyFill="1" applyBorder="1" applyAlignment="1" applyProtection="1">
      <alignment horizontal="right" vertical="center" wrapText="1"/>
      <protection hidden="1"/>
    </xf>
    <xf numFmtId="164" fontId="10" fillId="3" borderId="42" xfId="0" applyNumberFormat="1" applyFont="1" applyFill="1" applyBorder="1" applyAlignment="1" applyProtection="1">
      <alignment horizontal="right" vertical="center" wrapText="1"/>
      <protection hidden="1"/>
    </xf>
    <xf numFmtId="164" fontId="2" fillId="3" borderId="9" xfId="0" applyNumberFormat="1" applyFont="1" applyFill="1" applyBorder="1" applyAlignment="1" applyProtection="1">
      <alignment horizontal="left" vertical="center"/>
      <protection hidden="1"/>
    </xf>
    <xf numFmtId="164" fontId="2" fillId="3" borderId="28" xfId="0" applyNumberFormat="1" applyFont="1" applyFill="1" applyBorder="1" applyAlignment="1" applyProtection="1">
      <alignment horizontal="left" vertical="center"/>
      <protection hidden="1"/>
    </xf>
    <xf numFmtId="164" fontId="22" fillId="15" borderId="9" xfId="0" applyNumberFormat="1" applyFont="1" applyFill="1" applyBorder="1" applyAlignment="1" applyProtection="1">
      <alignment horizontal="center" vertical="center"/>
      <protection hidden="1"/>
    </xf>
    <xf numFmtId="164" fontId="22" fillId="15" borderId="42" xfId="0" applyNumberFormat="1" applyFont="1" applyFill="1" applyBorder="1" applyAlignment="1" applyProtection="1">
      <alignment horizontal="center" vertical="center"/>
      <protection hidden="1"/>
    </xf>
    <xf numFmtId="164" fontId="22" fillId="7" borderId="9" xfId="0" applyNumberFormat="1" applyFont="1" applyFill="1" applyBorder="1" applyAlignment="1" applyProtection="1">
      <alignment horizontal="left" vertical="center"/>
      <protection hidden="1"/>
    </xf>
    <xf numFmtId="164" fontId="22" fillId="7" borderId="51" xfId="0" applyNumberFormat="1" applyFont="1" applyFill="1" applyBorder="1" applyAlignment="1" applyProtection="1">
      <alignment horizontal="left" vertical="center"/>
      <protection hidden="1"/>
    </xf>
    <xf numFmtId="0" fontId="37" fillId="0" borderId="12" xfId="0" applyFont="1" applyFill="1" applyBorder="1" applyAlignment="1" applyProtection="1">
      <alignment horizontal="center" vertical="center"/>
      <protection hidden="1"/>
    </xf>
    <xf numFmtId="0" fontId="37" fillId="0" borderId="21" xfId="0" applyFont="1" applyFill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37" fillId="0" borderId="16" xfId="0" applyFont="1" applyBorder="1" applyAlignment="1" applyProtection="1">
      <alignment horizontal="center" vertical="center"/>
      <protection hidden="1"/>
    </xf>
    <xf numFmtId="0" fontId="58" fillId="0" borderId="20" xfId="0" applyFont="1" applyFill="1" applyBorder="1" applyAlignment="1" applyProtection="1">
      <alignment horizontal="center" vertical="center" wrapText="1"/>
      <protection hidden="1"/>
    </xf>
    <xf numFmtId="0" fontId="58" fillId="0" borderId="21" xfId="0" applyFont="1" applyFill="1" applyBorder="1" applyAlignment="1" applyProtection="1">
      <alignment horizontal="center" vertical="center"/>
      <protection hidden="1"/>
    </xf>
    <xf numFmtId="0" fontId="58" fillId="0" borderId="24" xfId="0" applyFont="1" applyFill="1" applyBorder="1" applyAlignment="1" applyProtection="1">
      <alignment horizontal="center" vertical="center"/>
      <protection hidden="1"/>
    </xf>
    <xf numFmtId="0" fontId="58" fillId="0" borderId="16" xfId="0" applyFont="1" applyFill="1" applyBorder="1" applyAlignment="1" applyProtection="1">
      <alignment horizontal="center" vertical="center"/>
      <protection hidden="1"/>
    </xf>
    <xf numFmtId="0" fontId="58" fillId="0" borderId="11" xfId="0" applyFont="1" applyFill="1" applyBorder="1" applyAlignment="1" applyProtection="1">
      <alignment horizontal="center" vertical="center"/>
      <protection hidden="1"/>
    </xf>
    <xf numFmtId="0" fontId="56" fillId="11" borderId="34" xfId="0" applyFont="1" applyFill="1" applyBorder="1" applyAlignment="1" applyProtection="1">
      <alignment horizontal="center" vertical="center" wrapText="1"/>
      <protection hidden="1"/>
    </xf>
    <xf numFmtId="0" fontId="56" fillId="11" borderId="29" xfId="0" applyFont="1" applyFill="1" applyBorder="1" applyAlignment="1" applyProtection="1">
      <alignment horizontal="center" vertical="center" wrapText="1"/>
      <protection hidden="1"/>
    </xf>
    <xf numFmtId="0" fontId="56" fillId="11" borderId="30" xfId="0" applyFont="1" applyFill="1" applyBorder="1" applyAlignment="1" applyProtection="1">
      <alignment horizontal="center" vertical="center" wrapText="1"/>
      <protection hidden="1"/>
    </xf>
    <xf numFmtId="0" fontId="56" fillId="11" borderId="17" xfId="0" applyFont="1" applyFill="1" applyBorder="1" applyAlignment="1" applyProtection="1">
      <alignment horizontal="center" vertical="center" wrapText="1"/>
      <protection hidden="1"/>
    </xf>
    <xf numFmtId="0" fontId="56" fillId="11" borderId="2" xfId="0" applyFont="1" applyFill="1" applyBorder="1" applyAlignment="1" applyProtection="1">
      <alignment horizontal="center" vertical="center" wrapText="1"/>
      <protection hidden="1"/>
    </xf>
    <xf numFmtId="0" fontId="56" fillId="11" borderId="31" xfId="0" applyFont="1" applyFill="1" applyBorder="1" applyAlignment="1" applyProtection="1">
      <alignment horizontal="center" vertical="center" wrapText="1"/>
      <protection hidden="1"/>
    </xf>
    <xf numFmtId="0" fontId="56" fillId="11" borderId="21" xfId="0" applyFont="1" applyFill="1" applyBorder="1" applyAlignment="1" applyProtection="1">
      <alignment horizontal="center" vertical="center" wrapText="1"/>
      <protection hidden="1"/>
    </xf>
    <xf numFmtId="0" fontId="56" fillId="11" borderId="32" xfId="0" applyFont="1" applyFill="1" applyBorder="1" applyAlignment="1" applyProtection="1">
      <alignment horizontal="center" vertical="center" wrapText="1"/>
      <protection hidden="1"/>
    </xf>
    <xf numFmtId="0" fontId="56" fillId="11" borderId="33" xfId="0" applyFont="1" applyFill="1" applyBorder="1" applyAlignment="1" applyProtection="1">
      <alignment horizontal="center" vertical="center" wrapText="1"/>
      <protection hidden="1"/>
    </xf>
    <xf numFmtId="0" fontId="35" fillId="2" borderId="1" xfId="0" applyFont="1" applyFill="1" applyBorder="1" applyAlignment="1" applyProtection="1">
      <alignment horizontal="center" vertical="center"/>
    </xf>
    <xf numFmtId="0" fontId="35" fillId="2" borderId="10" xfId="0" applyFont="1" applyFill="1" applyBorder="1" applyAlignment="1" applyProtection="1">
      <alignment horizontal="center" vertical="center"/>
    </xf>
    <xf numFmtId="0" fontId="35" fillId="2" borderId="6" xfId="0" applyFont="1" applyFill="1" applyBorder="1" applyAlignment="1" applyProtection="1">
      <alignment horizontal="center" vertical="center"/>
    </xf>
    <xf numFmtId="0" fontId="35" fillId="2" borderId="0" xfId="0" applyFont="1" applyFill="1" applyBorder="1" applyAlignment="1" applyProtection="1">
      <alignment horizontal="center" vertical="center"/>
    </xf>
    <xf numFmtId="0" fontId="35" fillId="2" borderId="7" xfId="0" applyFont="1" applyFill="1" applyBorder="1" applyAlignment="1" applyProtection="1">
      <alignment horizontal="center" vertical="center"/>
    </xf>
    <xf numFmtId="0" fontId="35" fillId="2" borderId="8" xfId="0" applyFont="1" applyFill="1" applyBorder="1" applyAlignment="1" applyProtection="1">
      <alignment horizontal="center" vertical="center"/>
    </xf>
    <xf numFmtId="0" fontId="32" fillId="2" borderId="21" xfId="0" applyFont="1" applyFill="1" applyBorder="1" applyAlignment="1">
      <alignment horizontal="center" vertical="top" wrapText="1"/>
    </xf>
    <xf numFmtId="0" fontId="32" fillId="2" borderId="26" xfId="0" applyFont="1" applyFill="1" applyBorder="1" applyAlignment="1">
      <alignment horizontal="center" vertical="top" wrapText="1"/>
    </xf>
    <xf numFmtId="0" fontId="32" fillId="2" borderId="22" xfId="0" applyFont="1" applyFill="1" applyBorder="1" applyAlignment="1">
      <alignment horizontal="center" vertical="top" wrapText="1"/>
    </xf>
    <xf numFmtId="0" fontId="37" fillId="12" borderId="9" xfId="0" applyFont="1" applyFill="1" applyBorder="1" applyAlignment="1" applyProtection="1">
      <alignment horizontal="center" vertical="center"/>
    </xf>
    <xf numFmtId="0" fontId="37" fillId="12" borderId="28" xfId="0" applyFont="1" applyFill="1" applyBorder="1" applyAlignment="1" applyProtection="1">
      <alignment horizontal="center" vertical="center"/>
    </xf>
    <xf numFmtId="0" fontId="37" fillId="12" borderId="42" xfId="0" applyFont="1" applyFill="1" applyBorder="1" applyAlignment="1" applyProtection="1">
      <alignment horizontal="center" vertical="center"/>
    </xf>
  </cellXfs>
  <cellStyles count="2">
    <cellStyle name="عادي" xfId="0" builtinId="0"/>
    <cellStyle name="عادي 2" xfId="1" xr:uid="{36B387B1-869D-4CE5-BB92-E344831300A5}"/>
  </cellStyles>
  <dxfs count="7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textRotation="0" wrapText="0" justifyLastLine="0" shrinkToFit="0" readingOrder="1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textRotation="0" wrapText="0" justifyLastLine="0" shrinkToFit="0" readingOrder="1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center" textRotation="0" wrapText="0" indent="0" justifyLastLine="0" shrinkToFit="0" readingOrder="1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  <protection locked="1" hidden="1"/>
    </dxf>
    <dxf>
      <numFmt numFmtId="30" formatCode="@"/>
      <alignment horizontal="center" vertical="bottom" textRotation="0" wrapText="0" indent="0" justifyLastLine="0" shrinkToFit="0" readingOrder="1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textRotation="0" wrapText="0" justifyLastLine="0" shrinkToFit="0" readingOrder="1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1"/>
      <protection locked="1" hidden="1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minor"/>
      </font>
      <numFmt numFmtId="0" formatCode="General"/>
      <alignment horizontal="center" vertical="center" textRotation="0" wrapText="0" indent="0" justifyLastLine="0" shrinkToFit="0" readingOrder="2"/>
      <protection locked="1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minor"/>
      </font>
      <alignment horizontal="center" vertical="center" textRotation="0" wrapText="0" indent="0" justifyLastLine="0" shrinkToFit="0" readingOrder="2"/>
      <protection locked="1" hidden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solid">
          <fgColor theme="1"/>
          <bgColor theme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family val="2"/>
        <scheme val="minor"/>
      </font>
      <numFmt numFmtId="173" formatCode="[Red]0.00\ \▼;[Blue]0.00\ \▲;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minor"/>
      </font>
      <numFmt numFmtId="173" formatCode="[Red]0.00\ \▼;[Blue]0.00\ \▲;0"/>
      <alignment horizontal="center" vertical="center" textRotation="0" wrapText="0" indent="0" justifyLastLine="0" shrinkToFit="0" readingOrder="0"/>
      <border outline="0">
        <left style="thin">
          <color indexed="64"/>
        </lef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C00000"/>
        <name val="Simplified Arabic Fixed"/>
        <family val="3"/>
        <scheme val="none"/>
      </font>
      <numFmt numFmtId="166" formatCode="#,##0.00;[Red]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C00000"/>
        <name val="Wingdings"/>
        <charset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family val="2"/>
        <scheme val="minor"/>
      </font>
      <numFmt numFmtId="166" formatCode="#,##0.00;[Red]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indexed="64"/>
        </right>
        <top style="thin">
          <color theme="1"/>
        </top>
        <bottom style="thin">
          <color theme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family val="2"/>
        <scheme val="minor"/>
      </font>
      <numFmt numFmtId="166" formatCode="#,##0.00;[Red]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  <protection locked="1" hidden="0"/>
    </dxf>
    <dxf>
      <font>
        <strike val="0"/>
        <outline val="0"/>
        <shadow val="0"/>
        <u val="none"/>
        <vertAlign val="baseline"/>
        <sz val="16"/>
        <color theme="0"/>
        <name val="Arial"/>
        <family val="2"/>
        <scheme val="minor"/>
      </font>
      <fill>
        <patternFill patternType="solid">
          <fgColor indexed="64"/>
          <bgColor theme="0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minor"/>
      </font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Times New Roman"/>
        <family val="1"/>
        <charset val="178"/>
        <scheme val="maj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1" hidden="1"/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Times New Roman"/>
        <family val="1"/>
        <charset val="178"/>
        <scheme val="major"/>
      </font>
      <alignment horizontal="center" vertical="center" textRotation="0" wrapText="0" indent="0" justifyLastLine="0" shrinkToFit="0" readingOrder="0"/>
      <protection locked="1" hidden="1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178"/>
        <scheme val="minor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Times New Roman"/>
        <family val="1"/>
        <charset val="178"/>
        <scheme val="maj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Times New Roman"/>
        <family val="1"/>
        <charset val="178"/>
        <scheme val="maj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1" hidden="1"/>
    </dxf>
    <dxf>
      <border outline="0">
        <left style="thin">
          <color indexed="64"/>
        </lef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1" hidden="1"/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minor"/>
      </font>
      <alignment horizontal="center" vertical="center" textRotation="0" wrapText="0" indent="0" justifyLastLine="0" shrinkToFit="0" readingOrder="0"/>
      <protection locked="1" hidden="1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  <protection locked="1" hidden="1"/>
    </dxf>
    <dxf>
      <font>
        <b/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0;[Red]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protection locked="0" hidden="1"/>
    </dxf>
    <dxf>
      <font>
        <b/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2"/>
      <protection locked="0" hidden="1"/>
    </dxf>
    <dxf>
      <font>
        <b/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0" hidden="1"/>
    </dxf>
    <dxf>
      <font>
        <b/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0" hidden="1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1" readingOrder="0"/>
      <border outline="0">
        <left style="medium">
          <color indexed="64"/>
        </left>
        <right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4" formatCode="General;General;\-\-\-\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</border>
      <protection locked="1" hidden="1"/>
    </dxf>
    <dxf>
      <border outline="0">
        <top style="medium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</font>
      <alignment vertical="center" textRotation="0" indent="0" justifyLastLine="0"/>
      <protection locked="1" hidden="1"/>
    </dxf>
    <dxf>
      <border outline="0"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2"/>
      <protection locked="1" hidden="1"/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1"/>
      </font>
      <fill>
        <patternFill patternType="solid">
          <fgColor auto="1"/>
          <bgColor theme="9" tint="0.59996337778862885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theme="0"/>
      </font>
      <fill>
        <gradientFill type="path" left="0.5" right="0.5" top="0.5" bottom="0.5">
          <stop position="0">
            <color rgb="FF990000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type="path" left="0.5" right="0.5" top="0.5" bottom="0.5">
          <stop position="0">
            <color theme="9" tint="-0.49803155613879818"/>
          </stop>
          <stop position="1">
            <color theme="9" tint="0.59999389629810485"/>
          </stop>
        </gradientFill>
      </fill>
    </dxf>
    <dxf>
      <font>
        <b/>
        <i val="0"/>
        <color theme="0"/>
      </font>
      <fill>
        <gradientFill type="path" left="0.5" right="0.5" top="0.5" bottom="0.5">
          <stop position="0">
            <color theme="8" tint="0.40000610370189521"/>
          </stop>
          <stop position="1">
            <color theme="8" tint="-0.49803155613879818"/>
          </stop>
        </gradientFill>
      </fill>
    </dxf>
    <dxf>
      <font>
        <b/>
        <i val="0"/>
        <color theme="0"/>
      </font>
      <fill>
        <gradientFill type="path" left="0.5" right="0.5" top="0.5" bottom="0.5">
          <stop position="0">
            <color theme="8" tint="-0.49803155613879818"/>
          </stop>
          <stop position="1">
            <color theme="4"/>
          </stop>
        </gradientFill>
      </fill>
    </dxf>
    <dxf>
      <font>
        <b/>
        <i val="0"/>
        <color theme="1"/>
      </font>
      <fill>
        <gradientFill type="path" left="0.5" right="0.5" top="0.5" bottom="0.5">
          <stop position="0">
            <color theme="0"/>
          </stop>
          <stop position="1">
            <color rgb="FFC00000"/>
          </stop>
        </gradientFill>
      </fill>
    </dxf>
    <dxf>
      <font>
        <b val="0"/>
        <i/>
        <color theme="0"/>
      </font>
      <fill>
        <patternFill patternType="lightUp">
          <fgColor theme="1"/>
          <bgColor theme="0"/>
        </patternFill>
      </fill>
    </dxf>
    <dxf>
      <font>
        <b val="0"/>
        <i/>
        <color theme="0"/>
      </font>
      <fill>
        <patternFill patternType="lightUp">
          <bgColor theme="0"/>
        </patternFill>
      </fill>
    </dxf>
    <dxf>
      <font>
        <b val="0"/>
        <i/>
        <color theme="1"/>
      </font>
      <fill>
        <patternFill patternType="darkGray">
          <fgColor theme="1"/>
        </patternFill>
      </fill>
    </dxf>
    <dxf>
      <font>
        <b val="0"/>
        <i/>
        <color theme="1"/>
      </font>
      <fill>
        <patternFill patternType="darkGray">
          <f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</dxfs>
  <tableStyles count="0" defaultTableStyle="TableStyleMedium2" defaultPivotStyle="PivotStyleLight16"/>
  <colors>
    <mruColors>
      <color rgb="FF006600"/>
      <color rgb="FF4C36F2"/>
      <color rgb="FF040602"/>
      <color rgb="FFDBFE2A"/>
      <color rgb="FFFFFF99"/>
      <color rgb="FF933915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microsoft.com/office/2006/relationships/vbaProject" Target="vbaProject.bin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mail.ksu.edu.sa/owa/auth/logon.aspx?replaceCurrent=1&amp;url=https%3a%2f%2fmail.ksu.edu.sa%2fowa%2f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ksu.edu.sa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ksu.edu.sa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ksu.edu.s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74733</xdr:colOff>
      <xdr:row>0</xdr:row>
      <xdr:rowOff>57883</xdr:rowOff>
    </xdr:from>
    <xdr:to>
      <xdr:col>1</xdr:col>
      <xdr:colOff>587618</xdr:colOff>
      <xdr:row>0</xdr:row>
      <xdr:rowOff>319454</xdr:rowOff>
    </xdr:to>
    <xdr:pic>
      <xdr:nvPicPr>
        <xdr:cNvPr id="4" name="صورة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278BF1-CBFA-4B0A-BC1C-B51682BDF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0294682" y="57883"/>
          <a:ext cx="912935" cy="261571"/>
        </a:xfrm>
        <a:prstGeom prst="rect">
          <a:avLst/>
        </a:prstGeom>
      </xdr:spPr>
    </xdr:pic>
    <xdr:clientData/>
  </xdr:twoCellAnchor>
  <xdr:twoCellAnchor editAs="oneCell">
    <xdr:from>
      <xdr:col>1</xdr:col>
      <xdr:colOff>1912327</xdr:colOff>
      <xdr:row>0</xdr:row>
      <xdr:rowOff>0</xdr:rowOff>
    </xdr:from>
    <xdr:to>
      <xdr:col>1</xdr:col>
      <xdr:colOff>2264019</xdr:colOff>
      <xdr:row>0</xdr:row>
      <xdr:rowOff>344425</xdr:rowOff>
    </xdr:to>
    <xdr:pic>
      <xdr:nvPicPr>
        <xdr:cNvPr id="3" name="صورة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E4743DF-6F6E-4523-8219-F70E14711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4691481" y="0"/>
          <a:ext cx="351692" cy="344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249621</xdr:colOff>
      <xdr:row>0</xdr:row>
      <xdr:rowOff>39773</xdr:rowOff>
    </xdr:from>
    <xdr:to>
      <xdr:col>7</xdr:col>
      <xdr:colOff>644769</xdr:colOff>
      <xdr:row>1</xdr:row>
      <xdr:rowOff>90492</xdr:rowOff>
    </xdr:to>
    <xdr:pic>
      <xdr:nvPicPr>
        <xdr:cNvPr id="3" name="صورة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9193FE-769E-4398-9B59-F88C0CF3B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7860352" y="39773"/>
          <a:ext cx="1137441" cy="247788"/>
        </a:xfrm>
        <a:prstGeom prst="rect">
          <a:avLst/>
        </a:prstGeom>
      </xdr:spPr>
    </xdr:pic>
    <xdr:clientData/>
  </xdr:twoCellAnchor>
  <xdr:twoCellAnchor editAs="oneCell">
    <xdr:from>
      <xdr:col>6</xdr:col>
      <xdr:colOff>702879</xdr:colOff>
      <xdr:row>1</xdr:row>
      <xdr:rowOff>102292</xdr:rowOff>
    </xdr:from>
    <xdr:to>
      <xdr:col>7</xdr:col>
      <xdr:colOff>258715</xdr:colOff>
      <xdr:row>3</xdr:row>
      <xdr:rowOff>6489</xdr:rowOff>
    </xdr:to>
    <xdr:pic>
      <xdr:nvPicPr>
        <xdr:cNvPr id="6" name="صورة 5">
          <a:extLst>
            <a:ext uri="{FF2B5EF4-FFF2-40B4-BE49-F238E27FC236}">
              <a16:creationId xmlns:a16="http://schemas.microsoft.com/office/drawing/2014/main" id="{A93B4610-20D1-4E32-9BAD-5BB8B0963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8246406" y="299361"/>
          <a:ext cx="298129" cy="298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232306</xdr:rowOff>
    </xdr:from>
    <xdr:to>
      <xdr:col>1</xdr:col>
      <xdr:colOff>1485900</xdr:colOff>
      <xdr:row>2</xdr:row>
      <xdr:rowOff>19850</xdr:rowOff>
    </xdr:to>
    <xdr:pic>
      <xdr:nvPicPr>
        <xdr:cNvPr id="2" name="صورة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A0CBB7-5741-4C95-BD9E-3E08227D1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8537975" y="232306"/>
          <a:ext cx="1885950" cy="5114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78;&#1580;&#1575;&#1585;&#1576;%20&#1575;&#1604;&#1606;&#1605;&#1608;&#1584;&#15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578;&#1580;&#1575;&#1585;&#1576;%20&#1575;&#1604;&#1575;&#1603;&#1587;&#160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نموذج تعبئة فواتير السلف"/>
      <sheetName val="التحقق من صحة الإدخال"/>
      <sheetName val="عبدالرحمن السالم"/>
    </sheetNames>
    <sheetDataSet>
      <sheetData sheetId="0">
        <row r="1">
          <cell r="L1" t="str">
            <v>ي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نموذج تعبئة فواتير السلف"/>
      <sheetName val="جزء خاص بالمستودع"/>
      <sheetName val="عبدالرحمن السالم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الجدول1" displayName="الجدول1" ref="A7:J357" totalsRowShown="0" published="1" headerRowDxfId="60" dataDxfId="58" headerRowBorderDxfId="59" tableBorderDxfId="57" totalsRowBorderDxfId="56">
  <tableColumns count="10">
    <tableColumn id="1" xr3:uid="{00000000-0010-0000-0000-000001000000}" name="م" dataDxfId="55">
      <calculatedColumnFormula>ROW(الجدول1[[#This Row],[أسم الصنف]])-7</calculatedColumnFormula>
    </tableColumn>
    <tableColumn id="2" xr3:uid="{00000000-0010-0000-0000-000002000000}" name="أسم الصنف" dataDxfId="54"/>
    <tableColumn id="3" xr3:uid="{00000000-0010-0000-0000-000003000000}" name="الكمية" dataDxfId="53"/>
    <tableColumn id="4" xr3:uid="{00000000-0010-0000-0000-000004000000}" name="المبلغ الإفرادي" dataDxfId="52"/>
    <tableColumn id="5" xr3:uid="{00000000-0010-0000-0000-000005000000}" name="الإجمالي بدون ضريبة" dataDxfId="51">
      <calculatedColumnFormula>C8*D8</calculatedColumnFormula>
    </tableColumn>
    <tableColumn id="6" xr3:uid="{00000000-0010-0000-0000-000006000000}" name="اختر نسبة الضريبة" dataDxfId="50"/>
    <tableColumn id="7" xr3:uid="{00000000-0010-0000-0000-000007000000}" name="مبلغ الضريبة" dataDxfId="49">
      <calculatedColumnFormula>H8-E8</calculatedColumnFormula>
    </tableColumn>
    <tableColumn id="8" xr3:uid="{00000000-0010-0000-0000-000008000000}" name="الإجمالي شامل الضريبة" dataDxfId="48">
      <calculatedColumnFormula>E8+(E8*F8)</calculatedColumnFormula>
    </tableColumn>
    <tableColumn id="9" xr3:uid="{00000000-0010-0000-0000-000009000000}" name="اختر نوع الصنف" dataDxfId="47"/>
    <tableColumn id="10" xr3:uid="{00000000-0010-0000-0000-00000A000000}" name="رقم التعريف" dataDxfId="46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059FED2-E6DC-4248-A4CA-D059AD76A284}" name="الجدول5" displayName="الجدول5" ref="B5:B355" totalsRowShown="0" headerRowDxfId="45" dataDxfId="43" headerRowBorderDxfId="44" tableBorderDxfId="42">
  <tableColumns count="1">
    <tableColumn id="1" xr3:uid="{203B99E2-4453-4FFF-80B8-23F7116DACF6}" name="رقم التعريف" dataDxfId="41">
      <calculatedColumnFormula>'نموذج تعبئة فواتير السلف'!J8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3CC49CB-B6CA-486C-A04E-A015C3FA13F4}" name="الجدول6" displayName="الجدول6" ref="G5:H355" totalsRowShown="0" headerRowDxfId="40" dataDxfId="38" headerRowBorderDxfId="39" tableBorderDxfId="37">
  <tableColumns count="2">
    <tableColumn id="1" xr3:uid="{BB4B0291-1539-4446-890F-5EDB4411D089}" name="السعر الإفرادي" dataDxfId="36">
      <calculatedColumnFormula>'نموذج تعبئة فواتير السلف'!D8</calculatedColumnFormula>
    </tableColumn>
    <tableColumn id="2" xr3:uid="{E0DED903-0B9D-439F-9A31-D25D7C8A64CC}" name="المجموع" dataDxfId="35">
      <calculatedColumnFormula>'نموذج تعبئة فواتير السلف'!E8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D3FFC3F-B7F5-4272-BB3C-466B6C569096}" name="الجدول7" displayName="الجدول7" ref="E5:E355" totalsRowShown="0" headerRowDxfId="34" dataDxfId="32" headerRowBorderDxfId="33" tableBorderDxfId="31">
  <tableColumns count="1">
    <tableColumn id="1" xr3:uid="{B4B89B98-46EF-4A0A-B194-848EAD62A899}" name="الكمية" dataDxfId="30">
      <calculatedColumnFormula>'نموذج تعبئة فواتير السلف'!C8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BEBF612-0C3B-48CF-8C45-C5523D6F718E}" name="الجدول3" displayName="الجدول3" ref="B4:F355" totalsRowCount="1" headerRowDxfId="24" dataDxfId="23" totalsRowDxfId="22">
  <tableColumns count="5">
    <tableColumn id="1" xr3:uid="{D5B02960-440B-4042-A795-1285548452ED}" name="رقم التعريف" dataDxfId="21" totalsRowDxfId="20">
      <calculatedColumnFormula>'نموذج تعبئة فواتير السلف'!J8</calculatedColumnFormula>
    </tableColumn>
    <tableColumn id="4" xr3:uid="{B6D612BE-71A7-4894-A861-7108089C8D44}" name="مبالغ النموذج" totalsRowFunction="custom" dataDxfId="19" totalsRowDxfId="18">
      <calculatedColumnFormula>'نموذج تعبئة فواتير السلف'!E8</calculatedColumnFormula>
      <totalsRowFormula>'نموذج تعبئة فواتير السلف'!H6</totalsRowFormula>
    </tableColumn>
    <tableColumn id="2" xr3:uid="{DB16B120-054C-41B8-9DE8-CE3E1F0DD1B2}" name="مبالغ المحضر" totalsRowFunction="sum" dataDxfId="17" totalsRowDxfId="16">
      <calculatedColumnFormula>'[2]نموذج تعبئة فواتير السلف'!F8</calculatedColumnFormula>
    </tableColumn>
    <tableColumn id="6" xr3:uid="{31D1720B-957F-443E-98A0-C7E2058ABAE2}" name="تحقق" dataDxfId="15" totalsRowDxfId="14">
      <calculatedColumnFormula>IF(F5=0,"",CHAR(251))</calculatedColumnFormula>
    </tableColumn>
    <tableColumn id="5" xr3:uid="{A421D1C5-0605-453E-AE96-B11633767157}" name="▲ الفرق  ▼" dataDxfId="13" totalsRowDxfId="12">
      <calculatedColumnFormula>الجدول3[[#This Row],[مبالغ النموذج]]-الجدول3[[#This Row],[مبالغ المحضر]]</calculatedColumnFormula>
    </tableColumn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D41621F-C9CD-4A81-8726-B9B34A54CA76}" name="الجدول4" displayName="الجدول4" ref="A4:A354" totalsRowShown="0" headerRowDxfId="11" dataDxfId="9" headerRowBorderDxfId="10" tableBorderDxfId="8">
  <tableColumns count="1">
    <tableColumn id="1" xr3:uid="{F3DECC85-8C99-45C4-AA40-DDA04129EA2F}" name="م" dataDxfId="7">
      <calculatedColumnFormula>'نموذج تعبئة فواتير السلف'!A8</calculatedColumnFormula>
    </tableColumn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الجدول13" displayName="الجدول13" ref="A1:D870" totalsRowShown="0" headerRowDxfId="5" dataDxfId="4">
  <autoFilter ref="A1:D870" xr:uid="{00000000-0009-0000-0100-000002000000}"/>
  <sortState ref="A2:D870">
    <sortCondition ref="A1:A870"/>
  </sortState>
  <tableColumns count="4">
    <tableColumn id="1" xr3:uid="{00000000-0010-0000-0100-000001000000}" name="م" dataDxfId="3"/>
    <tableColumn id="2" xr3:uid="{00000000-0010-0000-0100-000002000000}" name="رقم الملف" dataDxfId="2"/>
    <tableColumn id="3" xr3:uid="{00000000-0010-0000-0100-000003000000}" name="الإســـــــــــــــــــــــــم" dataDxfId="1"/>
    <tableColumn id="4" xr3:uid="{00000000-0010-0000-0100-000004000000}" name="المسمى الوظيفي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ورقة1">
    <tabColor theme="9" tint="-0.499984740745262"/>
  </sheetPr>
  <dimension ref="A1:AV625"/>
  <sheetViews>
    <sheetView showGridLines="0" rightToLeft="1" tabSelected="1" zoomScale="115" zoomScaleNormal="115" workbookViewId="0">
      <selection activeCell="C2" sqref="C2"/>
    </sheetView>
  </sheetViews>
  <sheetFormatPr defaultColWidth="6.75" defaultRowHeight="18" x14ac:dyDescent="0.2"/>
  <cols>
    <col min="1" max="1" width="5.25" style="23" bestFit="1" customWidth="1"/>
    <col min="2" max="2" width="32.5" style="34" customWidth="1"/>
    <col min="3" max="3" width="8.625" style="34" customWidth="1"/>
    <col min="4" max="4" width="10.375" style="34" customWidth="1"/>
    <col min="5" max="5" width="11.125" style="34" customWidth="1"/>
    <col min="6" max="6" width="9.25" style="34" customWidth="1"/>
    <col min="7" max="7" width="12.25" style="34" customWidth="1"/>
    <col min="8" max="8" width="13.375" style="34" bestFit="1" customWidth="1"/>
    <col min="9" max="9" width="6" style="34" customWidth="1"/>
    <col min="10" max="10" width="16.125" style="30" customWidth="1"/>
    <col min="11" max="11" width="6.125" style="30" hidden="1" customWidth="1"/>
    <col min="12" max="12" width="5.625" style="48" customWidth="1"/>
    <col min="13" max="13" width="9" style="34" customWidth="1"/>
    <col min="14" max="22" width="6.75" style="34"/>
    <col min="23" max="23" width="11.75" style="34" customWidth="1"/>
    <col min="24" max="24" width="0.125" style="34" customWidth="1"/>
    <col min="25" max="16384" width="6.75" style="34"/>
  </cols>
  <sheetData>
    <row r="1" spans="1:48" ht="28.5" customHeight="1" thickBot="1" x14ac:dyDescent="0.25">
      <c r="A1" s="96"/>
      <c r="B1" s="115" t="s">
        <v>2071</v>
      </c>
      <c r="C1" s="143" t="s">
        <v>2080</v>
      </c>
      <c r="D1" s="144"/>
      <c r="E1" s="144"/>
      <c r="F1" s="144"/>
      <c r="G1" s="145"/>
      <c r="H1" s="152" t="s">
        <v>2072</v>
      </c>
      <c r="I1" s="153"/>
      <c r="J1" s="153"/>
      <c r="K1" s="108">
        <v>2</v>
      </c>
      <c r="L1" s="20"/>
      <c r="M1" s="20"/>
      <c r="N1" s="28"/>
      <c r="O1" s="29"/>
      <c r="P1" s="29"/>
      <c r="Q1" s="29"/>
      <c r="R1" s="29"/>
      <c r="S1" s="29"/>
      <c r="T1" s="29"/>
      <c r="U1" s="30"/>
      <c r="V1" s="30"/>
      <c r="W1" s="31"/>
      <c r="X1" s="32"/>
      <c r="Y1" s="33"/>
      <c r="Z1" s="33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8" ht="12.75" customHeight="1" thickBot="1" x14ac:dyDescent="0.25">
      <c r="A2" s="146" t="s">
        <v>1693</v>
      </c>
      <c r="B2" s="147"/>
      <c r="C2" s="134"/>
      <c r="D2" s="154" t="str">
        <f>IFERROR(VLOOKUP(C2,'عبدالرحمن السالم'!$B$2:$C$870,2,0),"اسم المستلم")</f>
        <v>اسم المستلم</v>
      </c>
      <c r="E2" s="154"/>
      <c r="F2" s="155"/>
      <c r="G2" s="156"/>
      <c r="H2" s="113" t="s">
        <v>1694</v>
      </c>
      <c r="I2" s="157"/>
      <c r="J2" s="158"/>
      <c r="K2" s="52"/>
      <c r="L2" s="20"/>
      <c r="M2" s="20"/>
      <c r="N2" s="28"/>
      <c r="O2" s="35"/>
      <c r="P2" s="35"/>
      <c r="Q2" s="29"/>
      <c r="R2" s="29"/>
      <c r="S2" s="29"/>
      <c r="T2" s="29"/>
      <c r="U2" s="30"/>
      <c r="V2" s="30"/>
      <c r="W2" s="31"/>
      <c r="X2" s="36"/>
      <c r="Y2" s="33"/>
      <c r="Z2" s="33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</row>
    <row r="3" spans="1:48" ht="14.25" customHeight="1" thickBot="1" x14ac:dyDescent="0.25">
      <c r="A3" s="148" t="s">
        <v>1691</v>
      </c>
      <c r="B3" s="149"/>
      <c r="C3" s="162"/>
      <c r="D3" s="162"/>
      <c r="E3" s="163"/>
      <c r="F3" s="101" t="s">
        <v>1692</v>
      </c>
      <c r="G3" s="114">
        <v>99999</v>
      </c>
      <c r="H3" s="159" t="str">
        <f>NumberToText(G3,"ريال","هللة")</f>
        <v>تسعة وتسعون ألف وتسعمائة وتسعة وتسعون ريال</v>
      </c>
      <c r="I3" s="160"/>
      <c r="J3" s="161"/>
      <c r="K3" s="52"/>
      <c r="L3" s="20"/>
      <c r="M3" s="20"/>
      <c r="N3" s="5"/>
      <c r="O3" s="6"/>
      <c r="P3" s="5"/>
      <c r="Q3" s="29"/>
      <c r="R3" s="29"/>
      <c r="S3" s="29"/>
      <c r="T3" s="29"/>
      <c r="U3" s="30"/>
      <c r="V3" s="30"/>
      <c r="W3" s="19"/>
      <c r="X3" s="33"/>
      <c r="Y3" s="33"/>
      <c r="Z3" s="33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</row>
    <row r="4" spans="1:48" ht="21" customHeight="1" thickBot="1" x14ac:dyDescent="0.25">
      <c r="A4" s="150" t="s">
        <v>2070</v>
      </c>
      <c r="B4" s="151"/>
      <c r="C4" s="104" t="s">
        <v>1704</v>
      </c>
      <c r="D4" s="102" t="str">
        <f ca="1">IF(C2&lt;&gt;"",TODAY(),"")</f>
        <v/>
      </c>
      <c r="E4" s="105" t="s">
        <v>2076</v>
      </c>
      <c r="F4" s="103" t="str">
        <f>IF(C2&lt;&gt;"",(D4)+15,"")</f>
        <v/>
      </c>
      <c r="G4" s="164" t="s">
        <v>2073</v>
      </c>
      <c r="H4" s="164"/>
      <c r="I4" s="133" t="str">
        <f>IF(C2&lt;&gt;"",F4-J5,"(     )")</f>
        <v>(     )</v>
      </c>
      <c r="J4" s="132" t="s">
        <v>1705</v>
      </c>
      <c r="K4" s="52"/>
      <c r="L4" s="20"/>
      <c r="M4" s="20"/>
      <c r="N4" s="28"/>
      <c r="O4" s="29"/>
      <c r="P4" s="29"/>
      <c r="Q4" s="29"/>
      <c r="R4" s="29"/>
      <c r="S4" s="29"/>
      <c r="T4" s="29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7"/>
      <c r="AP4" s="37"/>
      <c r="AQ4" s="37"/>
      <c r="AR4" s="37"/>
      <c r="AS4" s="37"/>
      <c r="AT4" s="37"/>
      <c r="AU4" s="37"/>
      <c r="AV4" s="37"/>
    </row>
    <row r="5" spans="1:48" ht="15" customHeight="1" thickBot="1" x14ac:dyDescent="0.25">
      <c r="A5" s="140" t="s">
        <v>2077</v>
      </c>
      <c r="B5" s="141"/>
      <c r="C5" s="141"/>
      <c r="D5" s="141"/>
      <c r="E5" s="141"/>
      <c r="F5" s="141"/>
      <c r="G5" s="141"/>
      <c r="H5" s="142"/>
      <c r="I5" s="97" t="s">
        <v>1690</v>
      </c>
      <c r="J5" s="98">
        <f ca="1">TODAY()</f>
        <v>44397</v>
      </c>
      <c r="K5" s="52"/>
      <c r="L5" s="20"/>
      <c r="M5" s="20"/>
      <c r="N5" s="28"/>
      <c r="O5" s="29"/>
      <c r="P5" s="29"/>
      <c r="Q5" s="29"/>
      <c r="R5" s="29"/>
      <c r="S5" s="29"/>
      <c r="T5" s="29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7"/>
      <c r="AP5" s="37"/>
      <c r="AQ5" s="37"/>
      <c r="AR5" s="37"/>
      <c r="AS5" s="37"/>
      <c r="AT5" s="37"/>
      <c r="AU5" s="37"/>
      <c r="AV5" s="37"/>
    </row>
    <row r="6" spans="1:48" ht="12.75" customHeight="1" thickBot="1" x14ac:dyDescent="0.25">
      <c r="A6" s="165" t="s">
        <v>1706</v>
      </c>
      <c r="B6" s="165"/>
      <c r="C6" s="165"/>
      <c r="D6" s="165"/>
      <c r="E6" s="93">
        <f>SUBTOTAL(109,الجدول1[الإجمالي بدون ضريبة])</f>
        <v>0</v>
      </c>
      <c r="F6" s="94"/>
      <c r="G6" s="93">
        <f>SUBTOTAL(109,الجدول1[مبلغ الضريبة])</f>
        <v>0</v>
      </c>
      <c r="H6" s="95">
        <f>SUBTOTAL(109,الجدول1[الإجمالي شامل الضريبة])</f>
        <v>0</v>
      </c>
      <c r="I6" s="99" t="s">
        <v>1703</v>
      </c>
      <c r="J6" s="100">
        <f ca="1">NOW()</f>
        <v>44397.826102314815</v>
      </c>
      <c r="K6" s="52"/>
      <c r="L6" s="20"/>
      <c r="M6" s="20"/>
      <c r="N6" s="28"/>
      <c r="O6" s="29"/>
      <c r="P6" s="29"/>
      <c r="Q6" s="29"/>
      <c r="R6" s="29"/>
      <c r="S6" s="29"/>
      <c r="T6" s="29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7"/>
      <c r="AP6" s="37"/>
      <c r="AQ6" s="37"/>
      <c r="AR6" s="37"/>
      <c r="AS6" s="37"/>
      <c r="AT6" s="37"/>
      <c r="AU6" s="37"/>
      <c r="AV6" s="37"/>
    </row>
    <row r="7" spans="1:48" s="42" customFormat="1" ht="30" customHeight="1" x14ac:dyDescent="0.2">
      <c r="A7" s="107" t="s">
        <v>0</v>
      </c>
      <c r="B7" s="25" t="s">
        <v>7</v>
      </c>
      <c r="C7" s="25" t="s">
        <v>1</v>
      </c>
      <c r="D7" s="25" t="s">
        <v>2</v>
      </c>
      <c r="E7" s="25" t="s">
        <v>5</v>
      </c>
      <c r="F7" s="106" t="s">
        <v>2074</v>
      </c>
      <c r="G7" s="25" t="s">
        <v>6</v>
      </c>
      <c r="H7" s="25" t="s">
        <v>8</v>
      </c>
      <c r="I7" s="106" t="s">
        <v>2075</v>
      </c>
      <c r="J7" s="25" t="s">
        <v>9</v>
      </c>
      <c r="K7" s="21"/>
      <c r="L7" s="21"/>
      <c r="M7" s="38"/>
      <c r="N7" s="39"/>
      <c r="O7" s="39"/>
      <c r="P7" s="39"/>
      <c r="Q7" s="39"/>
      <c r="R7" s="39"/>
      <c r="S7" s="39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1"/>
      <c r="AO7" s="41"/>
      <c r="AP7" s="41"/>
      <c r="AQ7" s="41"/>
      <c r="AR7" s="41"/>
      <c r="AS7" s="41"/>
      <c r="AT7" s="41"/>
      <c r="AU7" s="41"/>
    </row>
    <row r="8" spans="1:48" s="46" customFormat="1" x14ac:dyDescent="0.2">
      <c r="A8" s="27">
        <f>ROW(الجدول1[[#This Row],[أسم الصنف]])-7</f>
        <v>1</v>
      </c>
      <c r="B8" s="24" t="s">
        <v>2057</v>
      </c>
      <c r="C8" s="109"/>
      <c r="D8" s="109"/>
      <c r="E8" s="71">
        <f t="shared" ref="E8:E71" si="0">C8*D8</f>
        <v>0</v>
      </c>
      <c r="F8" s="110" t="s">
        <v>1697</v>
      </c>
      <c r="G8" s="71">
        <f t="shared" ref="G8:G71" si="1">H8-E8</f>
        <v>0</v>
      </c>
      <c r="H8" s="71">
        <f t="shared" ref="H8:H71" si="2">E8+(E8*F8)</f>
        <v>0</v>
      </c>
      <c r="I8" s="111" t="s">
        <v>3</v>
      </c>
      <c r="J8" s="54"/>
      <c r="K8" s="43"/>
      <c r="L8" s="28"/>
      <c r="M8" s="28"/>
      <c r="N8" s="35"/>
      <c r="O8" s="35"/>
      <c r="P8" s="35"/>
      <c r="Q8" s="35"/>
      <c r="R8" s="35"/>
      <c r="S8" s="35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5"/>
      <c r="AO8" s="45"/>
      <c r="AP8" s="45"/>
      <c r="AQ8" s="45"/>
      <c r="AR8" s="45"/>
      <c r="AS8" s="45"/>
      <c r="AT8" s="45"/>
      <c r="AU8" s="45"/>
    </row>
    <row r="9" spans="1:48" ht="18.75" thickBot="1" x14ac:dyDescent="0.25">
      <c r="A9" s="26">
        <f>ROW(الجدول1[[#This Row],[أسم الصنف]])-7</f>
        <v>2</v>
      </c>
      <c r="B9" s="24" t="s">
        <v>1707</v>
      </c>
      <c r="C9" s="109"/>
      <c r="D9" s="109"/>
      <c r="E9" s="53">
        <f t="shared" si="0"/>
        <v>0</v>
      </c>
      <c r="F9" s="110" t="s">
        <v>1697</v>
      </c>
      <c r="G9" s="53">
        <f t="shared" si="1"/>
        <v>0</v>
      </c>
      <c r="H9" s="53">
        <f t="shared" si="2"/>
        <v>0</v>
      </c>
      <c r="I9" s="111" t="s">
        <v>3</v>
      </c>
      <c r="J9" s="54"/>
      <c r="K9" s="43"/>
      <c r="L9" s="28"/>
      <c r="M9" s="28"/>
      <c r="N9" s="29"/>
      <c r="O9" s="29"/>
      <c r="P9" s="29"/>
      <c r="Q9" s="29"/>
      <c r="R9" s="29"/>
      <c r="S9" s="29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7"/>
      <c r="AO9" s="37"/>
      <c r="AP9" s="37"/>
      <c r="AQ9" s="37"/>
      <c r="AR9" s="37"/>
      <c r="AS9" s="37"/>
      <c r="AT9" s="37"/>
      <c r="AU9" s="37"/>
    </row>
    <row r="10" spans="1:48" ht="18.75" thickBot="1" x14ac:dyDescent="0.25">
      <c r="A10" s="22">
        <f>ROW(الجدول1[[#This Row],[أسم الصنف]])-7</f>
        <v>3</v>
      </c>
      <c r="B10" s="24" t="s">
        <v>1708</v>
      </c>
      <c r="C10" s="109"/>
      <c r="D10" s="109"/>
      <c r="E10" s="53">
        <f t="shared" si="0"/>
        <v>0</v>
      </c>
      <c r="F10" s="110" t="s">
        <v>1697</v>
      </c>
      <c r="G10" s="53">
        <f t="shared" si="1"/>
        <v>0</v>
      </c>
      <c r="H10" s="53">
        <f t="shared" si="2"/>
        <v>0</v>
      </c>
      <c r="I10" s="111" t="s">
        <v>3</v>
      </c>
      <c r="J10" s="54"/>
      <c r="K10" s="43"/>
      <c r="L10" s="28"/>
      <c r="M10" s="28"/>
      <c r="N10" s="29"/>
      <c r="O10" s="29"/>
      <c r="P10" s="29"/>
      <c r="Q10" s="29"/>
      <c r="R10" s="29"/>
      <c r="S10" s="29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7"/>
      <c r="AO10" s="37"/>
      <c r="AP10" s="37"/>
      <c r="AQ10" s="37"/>
      <c r="AR10" s="37"/>
      <c r="AS10" s="37"/>
      <c r="AT10" s="37"/>
      <c r="AU10" s="37"/>
    </row>
    <row r="11" spans="1:48" ht="18.75" thickBot="1" x14ac:dyDescent="0.25">
      <c r="A11" s="22">
        <f>ROW(الجدول1[[#This Row],[أسم الصنف]])-7</f>
        <v>4</v>
      </c>
      <c r="B11" s="24" t="s">
        <v>1709</v>
      </c>
      <c r="C11" s="109"/>
      <c r="D11" s="109"/>
      <c r="E11" s="53">
        <f t="shared" si="0"/>
        <v>0</v>
      </c>
      <c r="F11" s="110" t="s">
        <v>1697</v>
      </c>
      <c r="G11" s="53">
        <f t="shared" si="1"/>
        <v>0</v>
      </c>
      <c r="H11" s="53">
        <f t="shared" si="2"/>
        <v>0</v>
      </c>
      <c r="I11" s="111" t="s">
        <v>3</v>
      </c>
      <c r="J11" s="54"/>
      <c r="K11" s="43"/>
      <c r="L11" s="28"/>
      <c r="M11" s="28"/>
      <c r="N11" s="29"/>
      <c r="O11" s="29"/>
      <c r="P11" s="29"/>
      <c r="Q11" s="29"/>
      <c r="R11" s="29"/>
      <c r="S11" s="29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7"/>
      <c r="AO11" s="37"/>
      <c r="AP11" s="37"/>
      <c r="AQ11" s="37"/>
      <c r="AR11" s="37"/>
      <c r="AS11" s="37"/>
      <c r="AT11" s="37"/>
      <c r="AU11" s="37"/>
    </row>
    <row r="12" spans="1:48" ht="18.75" thickBot="1" x14ac:dyDescent="0.25">
      <c r="A12" s="22">
        <f>ROW(الجدول1[[#This Row],[أسم الصنف]])-7</f>
        <v>5</v>
      </c>
      <c r="B12" s="24" t="s">
        <v>1710</v>
      </c>
      <c r="C12" s="109"/>
      <c r="D12" s="109"/>
      <c r="E12" s="112">
        <f t="shared" si="0"/>
        <v>0</v>
      </c>
      <c r="F12" s="110" t="s">
        <v>1697</v>
      </c>
      <c r="G12" s="53">
        <f t="shared" si="1"/>
        <v>0</v>
      </c>
      <c r="H12" s="53">
        <f t="shared" si="2"/>
        <v>0</v>
      </c>
      <c r="I12" s="111" t="s">
        <v>3</v>
      </c>
      <c r="J12" s="54"/>
      <c r="K12" s="43"/>
      <c r="L12" s="28"/>
      <c r="M12" s="28"/>
      <c r="N12" s="29"/>
      <c r="O12" s="29"/>
      <c r="P12" s="29"/>
      <c r="Q12" s="29"/>
      <c r="R12" s="29"/>
      <c r="S12" s="29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7"/>
      <c r="AO12" s="37"/>
      <c r="AP12" s="37"/>
      <c r="AQ12" s="37"/>
      <c r="AR12" s="37"/>
      <c r="AS12" s="37"/>
      <c r="AT12" s="37"/>
      <c r="AU12" s="37"/>
    </row>
    <row r="13" spans="1:48" ht="18.75" thickBot="1" x14ac:dyDescent="0.25">
      <c r="A13" s="22">
        <f>ROW(الجدول1[[#This Row],[أسم الصنف]])-7</f>
        <v>6</v>
      </c>
      <c r="B13" s="24" t="s">
        <v>1711</v>
      </c>
      <c r="C13" s="109"/>
      <c r="D13" s="109"/>
      <c r="E13" s="53">
        <f t="shared" si="0"/>
        <v>0</v>
      </c>
      <c r="F13" s="110" t="s">
        <v>1697</v>
      </c>
      <c r="G13" s="53">
        <f t="shared" si="1"/>
        <v>0</v>
      </c>
      <c r="H13" s="53">
        <f t="shared" si="2"/>
        <v>0</v>
      </c>
      <c r="I13" s="111" t="s">
        <v>3</v>
      </c>
      <c r="J13" s="54"/>
      <c r="K13" s="43"/>
      <c r="L13" s="47"/>
      <c r="M13" s="47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7"/>
      <c r="AO13" s="37"/>
      <c r="AP13" s="37"/>
      <c r="AQ13" s="37"/>
      <c r="AR13" s="37"/>
      <c r="AS13" s="37"/>
      <c r="AT13" s="37"/>
      <c r="AU13" s="37"/>
    </row>
    <row r="14" spans="1:48" ht="18.75" thickBot="1" x14ac:dyDescent="0.25">
      <c r="A14" s="22">
        <f>ROW(الجدول1[[#This Row],[أسم الصنف]])-7</f>
        <v>7</v>
      </c>
      <c r="B14" s="24" t="s">
        <v>1712</v>
      </c>
      <c r="C14" s="109"/>
      <c r="D14" s="109"/>
      <c r="E14" s="71">
        <f t="shared" si="0"/>
        <v>0</v>
      </c>
      <c r="F14" s="110" t="s">
        <v>1697</v>
      </c>
      <c r="G14" s="53">
        <f t="shared" si="1"/>
        <v>0</v>
      </c>
      <c r="H14" s="53">
        <f t="shared" si="2"/>
        <v>0</v>
      </c>
      <c r="I14" s="111" t="s">
        <v>3</v>
      </c>
      <c r="J14" s="54"/>
      <c r="K14" s="43"/>
      <c r="L14" s="47"/>
      <c r="M14" s="47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7"/>
      <c r="AO14" s="37"/>
      <c r="AP14" s="37"/>
      <c r="AQ14" s="37"/>
      <c r="AR14" s="37"/>
      <c r="AS14" s="37"/>
      <c r="AT14" s="37"/>
      <c r="AU14" s="37"/>
    </row>
    <row r="15" spans="1:48" ht="18.75" thickBot="1" x14ac:dyDescent="0.25">
      <c r="A15" s="22">
        <f>ROW(الجدول1[[#This Row],[أسم الصنف]])-7</f>
        <v>8</v>
      </c>
      <c r="B15" s="24" t="s">
        <v>1713</v>
      </c>
      <c r="C15" s="109"/>
      <c r="D15" s="109"/>
      <c r="E15" s="53">
        <f t="shared" si="0"/>
        <v>0</v>
      </c>
      <c r="F15" s="110" t="s">
        <v>1697</v>
      </c>
      <c r="G15" s="53">
        <f t="shared" si="1"/>
        <v>0</v>
      </c>
      <c r="H15" s="53">
        <f t="shared" si="2"/>
        <v>0</v>
      </c>
      <c r="I15" s="111" t="s">
        <v>3</v>
      </c>
      <c r="J15" s="54"/>
      <c r="K15" s="43"/>
      <c r="L15" s="47"/>
      <c r="M15" s="47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7"/>
      <c r="AO15" s="37"/>
      <c r="AP15" s="37"/>
      <c r="AQ15" s="37"/>
      <c r="AR15" s="37"/>
      <c r="AS15" s="37"/>
      <c r="AT15" s="37"/>
      <c r="AU15" s="37"/>
    </row>
    <row r="16" spans="1:48" ht="18.75" thickBot="1" x14ac:dyDescent="0.25">
      <c r="A16" s="22">
        <f>ROW(الجدول1[[#This Row],[أسم الصنف]])-7</f>
        <v>9</v>
      </c>
      <c r="B16" s="24" t="s">
        <v>1714</v>
      </c>
      <c r="C16" s="109"/>
      <c r="D16" s="109"/>
      <c r="E16" s="53">
        <f t="shared" si="0"/>
        <v>0</v>
      </c>
      <c r="F16" s="110" t="s">
        <v>1697</v>
      </c>
      <c r="G16" s="53">
        <f t="shared" si="1"/>
        <v>0</v>
      </c>
      <c r="H16" s="53">
        <f t="shared" si="2"/>
        <v>0</v>
      </c>
      <c r="I16" s="111" t="s">
        <v>3</v>
      </c>
      <c r="J16" s="54"/>
      <c r="K16" s="43"/>
      <c r="L16" s="47"/>
      <c r="M16" s="47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7"/>
      <c r="AO16" s="37"/>
      <c r="AP16" s="37"/>
      <c r="AQ16" s="37"/>
      <c r="AR16" s="37"/>
      <c r="AS16" s="37"/>
      <c r="AT16" s="37"/>
      <c r="AU16" s="37"/>
    </row>
    <row r="17" spans="1:47" ht="18.75" thickBot="1" x14ac:dyDescent="0.25">
      <c r="A17" s="22">
        <f>ROW(الجدول1[[#This Row],[أسم الصنف]])-7</f>
        <v>10</v>
      </c>
      <c r="B17" s="24" t="s">
        <v>1715</v>
      </c>
      <c r="C17" s="109"/>
      <c r="D17" s="109"/>
      <c r="E17" s="53">
        <f t="shared" si="0"/>
        <v>0</v>
      </c>
      <c r="F17" s="110" t="s">
        <v>1697</v>
      </c>
      <c r="G17" s="53">
        <f t="shared" si="1"/>
        <v>0</v>
      </c>
      <c r="H17" s="53">
        <f t="shared" si="2"/>
        <v>0</v>
      </c>
      <c r="I17" s="111" t="s">
        <v>3</v>
      </c>
      <c r="J17" s="54"/>
      <c r="K17" s="43"/>
      <c r="L17" s="47"/>
      <c r="M17" s="47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7"/>
      <c r="AO17" s="37"/>
      <c r="AP17" s="37"/>
      <c r="AQ17" s="37"/>
      <c r="AR17" s="37"/>
      <c r="AS17" s="37"/>
      <c r="AT17" s="37"/>
      <c r="AU17" s="37"/>
    </row>
    <row r="18" spans="1:47" ht="18.75" thickBot="1" x14ac:dyDescent="0.25">
      <c r="A18" s="22">
        <f>ROW(الجدول1[[#This Row],[أسم الصنف]])-7</f>
        <v>11</v>
      </c>
      <c r="B18" s="24" t="s">
        <v>1716</v>
      </c>
      <c r="C18" s="109"/>
      <c r="D18" s="109"/>
      <c r="E18" s="53">
        <f t="shared" si="0"/>
        <v>0</v>
      </c>
      <c r="F18" s="110" t="s">
        <v>1697</v>
      </c>
      <c r="G18" s="53">
        <f t="shared" si="1"/>
        <v>0</v>
      </c>
      <c r="H18" s="53">
        <f t="shared" si="2"/>
        <v>0</v>
      </c>
      <c r="I18" s="111" t="s">
        <v>3</v>
      </c>
      <c r="J18" s="54"/>
      <c r="K18" s="43"/>
      <c r="L18" s="47"/>
      <c r="M18" s="47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7"/>
      <c r="AO18" s="37"/>
      <c r="AP18" s="37"/>
      <c r="AQ18" s="37"/>
      <c r="AR18" s="37"/>
      <c r="AS18" s="37"/>
      <c r="AT18" s="37"/>
      <c r="AU18" s="37"/>
    </row>
    <row r="19" spans="1:47" ht="18.75" thickBot="1" x14ac:dyDescent="0.25">
      <c r="A19" s="22">
        <f>ROW(الجدول1[[#This Row],[أسم الصنف]])-7</f>
        <v>12</v>
      </c>
      <c r="B19" s="24" t="s">
        <v>1717</v>
      </c>
      <c r="C19" s="109"/>
      <c r="D19" s="109"/>
      <c r="E19" s="53">
        <f t="shared" si="0"/>
        <v>0</v>
      </c>
      <c r="F19" s="110" t="s">
        <v>1697</v>
      </c>
      <c r="G19" s="53">
        <f t="shared" si="1"/>
        <v>0</v>
      </c>
      <c r="H19" s="53">
        <f t="shared" si="2"/>
        <v>0</v>
      </c>
      <c r="I19" s="111" t="s">
        <v>3</v>
      </c>
      <c r="J19" s="54"/>
      <c r="K19" s="43"/>
      <c r="L19" s="47"/>
      <c r="M19" s="47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7"/>
      <c r="AO19" s="37"/>
      <c r="AP19" s="37"/>
      <c r="AQ19" s="37"/>
      <c r="AR19" s="37"/>
      <c r="AS19" s="37"/>
      <c r="AT19" s="37"/>
      <c r="AU19" s="37"/>
    </row>
    <row r="20" spans="1:47" ht="18.75" thickBot="1" x14ac:dyDescent="0.25">
      <c r="A20" s="22">
        <f>ROW(الجدول1[[#This Row],[أسم الصنف]])-7</f>
        <v>13</v>
      </c>
      <c r="B20" s="24" t="s">
        <v>1718</v>
      </c>
      <c r="C20" s="109"/>
      <c r="D20" s="109"/>
      <c r="E20" s="53">
        <f t="shared" si="0"/>
        <v>0</v>
      </c>
      <c r="F20" s="110" t="s">
        <v>1697</v>
      </c>
      <c r="G20" s="53">
        <f t="shared" si="1"/>
        <v>0</v>
      </c>
      <c r="H20" s="53">
        <f t="shared" si="2"/>
        <v>0</v>
      </c>
      <c r="I20" s="111" t="s">
        <v>3</v>
      </c>
      <c r="J20" s="54"/>
      <c r="K20" s="43"/>
      <c r="L20" s="47"/>
      <c r="M20" s="47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7"/>
      <c r="AO20" s="37"/>
      <c r="AP20" s="37"/>
      <c r="AQ20" s="37"/>
      <c r="AR20" s="37"/>
      <c r="AS20" s="37"/>
      <c r="AT20" s="37"/>
      <c r="AU20" s="37"/>
    </row>
    <row r="21" spans="1:47" ht="18.75" thickBot="1" x14ac:dyDescent="0.25">
      <c r="A21" s="22">
        <f>ROW(الجدول1[[#This Row],[أسم الصنف]])-7</f>
        <v>14</v>
      </c>
      <c r="B21" s="24" t="s">
        <v>1719</v>
      </c>
      <c r="C21" s="109"/>
      <c r="D21" s="109"/>
      <c r="E21" s="53">
        <f t="shared" si="0"/>
        <v>0</v>
      </c>
      <c r="F21" s="110" t="s">
        <v>1697</v>
      </c>
      <c r="G21" s="53">
        <f t="shared" si="1"/>
        <v>0</v>
      </c>
      <c r="H21" s="53">
        <f t="shared" si="2"/>
        <v>0</v>
      </c>
      <c r="I21" s="111" t="s">
        <v>3</v>
      </c>
      <c r="J21" s="54"/>
      <c r="K21" s="43"/>
      <c r="L21" s="47"/>
      <c r="M21" s="47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7"/>
      <c r="AO21" s="37"/>
      <c r="AP21" s="37"/>
      <c r="AQ21" s="37"/>
      <c r="AR21" s="37"/>
      <c r="AS21" s="37"/>
      <c r="AT21" s="37"/>
      <c r="AU21" s="37"/>
    </row>
    <row r="22" spans="1:47" ht="18.75" thickBot="1" x14ac:dyDescent="0.25">
      <c r="A22" s="22">
        <f>ROW(الجدول1[[#This Row],[أسم الصنف]])-7</f>
        <v>15</v>
      </c>
      <c r="B22" s="24" t="s">
        <v>1720</v>
      </c>
      <c r="C22" s="109"/>
      <c r="D22" s="109"/>
      <c r="E22" s="53">
        <f t="shared" si="0"/>
        <v>0</v>
      </c>
      <c r="F22" s="110" t="s">
        <v>1697</v>
      </c>
      <c r="G22" s="53">
        <f t="shared" si="1"/>
        <v>0</v>
      </c>
      <c r="H22" s="53">
        <f t="shared" si="2"/>
        <v>0</v>
      </c>
      <c r="I22" s="111" t="s">
        <v>3</v>
      </c>
      <c r="J22" s="54"/>
      <c r="K22" s="43"/>
      <c r="L22" s="47"/>
      <c r="M22" s="47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7"/>
      <c r="AO22" s="37"/>
      <c r="AP22" s="37"/>
      <c r="AQ22" s="37"/>
      <c r="AR22" s="37"/>
      <c r="AS22" s="37"/>
      <c r="AT22" s="37"/>
      <c r="AU22" s="37"/>
    </row>
    <row r="23" spans="1:47" ht="18.75" thickBot="1" x14ac:dyDescent="0.25">
      <c r="A23" s="22">
        <f>ROW(الجدول1[[#This Row],[أسم الصنف]])-7</f>
        <v>16</v>
      </c>
      <c r="B23" s="24" t="s">
        <v>1721</v>
      </c>
      <c r="C23" s="109"/>
      <c r="D23" s="109"/>
      <c r="E23" s="53">
        <f t="shared" si="0"/>
        <v>0</v>
      </c>
      <c r="F23" s="110" t="s">
        <v>1697</v>
      </c>
      <c r="G23" s="53">
        <f t="shared" si="1"/>
        <v>0</v>
      </c>
      <c r="H23" s="53">
        <f t="shared" si="2"/>
        <v>0</v>
      </c>
      <c r="I23" s="111" t="s">
        <v>3</v>
      </c>
      <c r="J23" s="54"/>
      <c r="K23" s="43"/>
      <c r="L23" s="47"/>
      <c r="M23" s="47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7"/>
      <c r="AO23" s="37"/>
      <c r="AP23" s="37"/>
      <c r="AQ23" s="37"/>
      <c r="AR23" s="37"/>
      <c r="AS23" s="37"/>
      <c r="AT23" s="37"/>
      <c r="AU23" s="37"/>
    </row>
    <row r="24" spans="1:47" ht="18.75" thickBot="1" x14ac:dyDescent="0.25">
      <c r="A24" s="22">
        <f>ROW(الجدول1[[#This Row],[أسم الصنف]])-7</f>
        <v>17</v>
      </c>
      <c r="B24" s="24" t="s">
        <v>1722</v>
      </c>
      <c r="C24" s="109"/>
      <c r="D24" s="109"/>
      <c r="E24" s="53">
        <f t="shared" si="0"/>
        <v>0</v>
      </c>
      <c r="F24" s="110" t="s">
        <v>1697</v>
      </c>
      <c r="G24" s="53">
        <f t="shared" si="1"/>
        <v>0</v>
      </c>
      <c r="H24" s="53">
        <f t="shared" si="2"/>
        <v>0</v>
      </c>
      <c r="I24" s="111" t="s">
        <v>3</v>
      </c>
      <c r="J24" s="54"/>
      <c r="K24" s="43"/>
      <c r="L24" s="47"/>
      <c r="M24" s="47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7"/>
      <c r="AO24" s="37"/>
      <c r="AP24" s="37"/>
      <c r="AQ24" s="37"/>
      <c r="AR24" s="37"/>
      <c r="AS24" s="37"/>
      <c r="AT24" s="37"/>
      <c r="AU24" s="37"/>
    </row>
    <row r="25" spans="1:47" ht="18.75" thickBot="1" x14ac:dyDescent="0.25">
      <c r="A25" s="22">
        <f>ROW(الجدول1[[#This Row],[أسم الصنف]])-7</f>
        <v>18</v>
      </c>
      <c r="B25" s="24" t="s">
        <v>1723</v>
      </c>
      <c r="C25" s="109"/>
      <c r="D25" s="109"/>
      <c r="E25" s="53">
        <f t="shared" si="0"/>
        <v>0</v>
      </c>
      <c r="F25" s="110" t="s">
        <v>1697</v>
      </c>
      <c r="G25" s="53">
        <f t="shared" si="1"/>
        <v>0</v>
      </c>
      <c r="H25" s="53">
        <f t="shared" si="2"/>
        <v>0</v>
      </c>
      <c r="I25" s="111" t="s">
        <v>3</v>
      </c>
      <c r="J25" s="54"/>
      <c r="K25" s="43"/>
      <c r="L25" s="47"/>
      <c r="M25" s="47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7"/>
      <c r="AO25" s="37"/>
      <c r="AP25" s="37"/>
      <c r="AQ25" s="37"/>
      <c r="AR25" s="37"/>
      <c r="AS25" s="37"/>
      <c r="AT25" s="37"/>
      <c r="AU25" s="37"/>
    </row>
    <row r="26" spans="1:47" ht="18.75" thickBot="1" x14ac:dyDescent="0.25">
      <c r="A26" s="22">
        <f>ROW(الجدول1[[#This Row],[أسم الصنف]])-7</f>
        <v>19</v>
      </c>
      <c r="B26" s="24" t="s">
        <v>1724</v>
      </c>
      <c r="C26" s="109"/>
      <c r="D26" s="109"/>
      <c r="E26" s="53">
        <f t="shared" si="0"/>
        <v>0</v>
      </c>
      <c r="F26" s="110" t="s">
        <v>1697</v>
      </c>
      <c r="G26" s="53">
        <f t="shared" si="1"/>
        <v>0</v>
      </c>
      <c r="H26" s="53">
        <f t="shared" si="2"/>
        <v>0</v>
      </c>
      <c r="I26" s="111" t="s">
        <v>3</v>
      </c>
      <c r="J26" s="54"/>
      <c r="K26" s="43"/>
      <c r="L26" s="47"/>
      <c r="M26" s="47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7"/>
      <c r="AO26" s="37"/>
      <c r="AP26" s="37"/>
      <c r="AQ26" s="37"/>
      <c r="AR26" s="37"/>
      <c r="AS26" s="37"/>
      <c r="AT26" s="37"/>
      <c r="AU26" s="37"/>
    </row>
    <row r="27" spans="1:47" ht="20.25" customHeight="1" thickBot="1" x14ac:dyDescent="0.25">
      <c r="A27" s="22">
        <f>ROW(الجدول1[[#This Row],[أسم الصنف]])-7</f>
        <v>20</v>
      </c>
      <c r="B27" s="24" t="s">
        <v>1725</v>
      </c>
      <c r="C27" s="109"/>
      <c r="D27" s="109"/>
      <c r="E27" s="53">
        <f t="shared" si="0"/>
        <v>0</v>
      </c>
      <c r="F27" s="110" t="s">
        <v>1697</v>
      </c>
      <c r="G27" s="53">
        <f t="shared" si="1"/>
        <v>0</v>
      </c>
      <c r="H27" s="53">
        <f t="shared" si="2"/>
        <v>0</v>
      </c>
      <c r="I27" s="111" t="s">
        <v>3</v>
      </c>
      <c r="J27" s="54"/>
      <c r="K27" s="16"/>
      <c r="L27" s="47"/>
      <c r="M27" s="47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7"/>
      <c r="AO27" s="37"/>
      <c r="AP27" s="37"/>
      <c r="AQ27" s="37"/>
      <c r="AR27" s="37"/>
      <c r="AS27" s="37"/>
      <c r="AT27" s="37"/>
      <c r="AU27" s="37"/>
    </row>
    <row r="28" spans="1:47" ht="18.75" thickBot="1" x14ac:dyDescent="0.25">
      <c r="A28" s="22">
        <f>ROW(الجدول1[[#This Row],[أسم الصنف]])-7</f>
        <v>21</v>
      </c>
      <c r="B28" s="24" t="s">
        <v>1726</v>
      </c>
      <c r="C28" s="109"/>
      <c r="D28" s="109"/>
      <c r="E28" s="53">
        <f t="shared" si="0"/>
        <v>0</v>
      </c>
      <c r="F28" s="110" t="s">
        <v>1697</v>
      </c>
      <c r="G28" s="53">
        <f t="shared" si="1"/>
        <v>0</v>
      </c>
      <c r="H28" s="53">
        <f t="shared" si="2"/>
        <v>0</v>
      </c>
      <c r="I28" s="111" t="s">
        <v>3</v>
      </c>
      <c r="J28" s="54"/>
      <c r="K28" s="43"/>
      <c r="L28" s="47"/>
      <c r="M28" s="47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7"/>
      <c r="AO28" s="37"/>
      <c r="AP28" s="37"/>
      <c r="AQ28" s="37"/>
      <c r="AR28" s="37"/>
      <c r="AS28" s="37"/>
      <c r="AT28" s="37"/>
      <c r="AU28" s="37"/>
    </row>
    <row r="29" spans="1:47" ht="18.75" thickBot="1" x14ac:dyDescent="0.25">
      <c r="A29" s="22">
        <f>ROW(الجدول1[[#This Row],[أسم الصنف]])-7</f>
        <v>22</v>
      </c>
      <c r="B29" s="24" t="s">
        <v>1727</v>
      </c>
      <c r="C29" s="109"/>
      <c r="D29" s="109"/>
      <c r="E29" s="53">
        <f t="shared" si="0"/>
        <v>0</v>
      </c>
      <c r="F29" s="110" t="s">
        <v>1697</v>
      </c>
      <c r="G29" s="53">
        <f t="shared" si="1"/>
        <v>0</v>
      </c>
      <c r="H29" s="53">
        <f t="shared" si="2"/>
        <v>0</v>
      </c>
      <c r="I29" s="111" t="s">
        <v>3</v>
      </c>
      <c r="J29" s="54"/>
      <c r="K29" s="43"/>
      <c r="L29" s="47"/>
      <c r="M29" s="47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7"/>
      <c r="AO29" s="37"/>
      <c r="AP29" s="37"/>
      <c r="AQ29" s="37"/>
      <c r="AR29" s="37"/>
      <c r="AS29" s="37"/>
      <c r="AT29" s="37"/>
      <c r="AU29" s="37"/>
    </row>
    <row r="30" spans="1:47" ht="18.75" thickBot="1" x14ac:dyDescent="0.25">
      <c r="A30" s="22">
        <f>ROW(الجدول1[[#This Row],[أسم الصنف]])-7</f>
        <v>23</v>
      </c>
      <c r="B30" s="24" t="s">
        <v>1728</v>
      </c>
      <c r="C30" s="109"/>
      <c r="D30" s="109"/>
      <c r="E30" s="53">
        <f t="shared" si="0"/>
        <v>0</v>
      </c>
      <c r="F30" s="110" t="s">
        <v>1697</v>
      </c>
      <c r="G30" s="53">
        <f t="shared" si="1"/>
        <v>0</v>
      </c>
      <c r="H30" s="53">
        <f t="shared" si="2"/>
        <v>0</v>
      </c>
      <c r="I30" s="111" t="s">
        <v>3</v>
      </c>
      <c r="J30" s="54"/>
      <c r="K30" s="43"/>
      <c r="L30" s="47"/>
      <c r="M30" s="47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7"/>
      <c r="AO30" s="37"/>
      <c r="AP30" s="37"/>
      <c r="AQ30" s="37"/>
      <c r="AR30" s="37"/>
      <c r="AS30" s="37"/>
      <c r="AT30" s="37"/>
      <c r="AU30" s="37"/>
    </row>
    <row r="31" spans="1:47" ht="18.75" thickBot="1" x14ac:dyDescent="0.25">
      <c r="A31" s="22">
        <f>ROW(الجدول1[[#This Row],[أسم الصنف]])-7</f>
        <v>24</v>
      </c>
      <c r="B31" s="24" t="s">
        <v>1729</v>
      </c>
      <c r="C31" s="109"/>
      <c r="D31" s="109"/>
      <c r="E31" s="53">
        <f t="shared" si="0"/>
        <v>0</v>
      </c>
      <c r="F31" s="110" t="s">
        <v>1697</v>
      </c>
      <c r="G31" s="53">
        <f t="shared" si="1"/>
        <v>0</v>
      </c>
      <c r="H31" s="53">
        <f t="shared" si="2"/>
        <v>0</v>
      </c>
      <c r="I31" s="111" t="s">
        <v>3</v>
      </c>
      <c r="J31" s="54"/>
      <c r="K31" s="43"/>
      <c r="L31" s="47"/>
      <c r="M31" s="47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7"/>
      <c r="AO31" s="37"/>
      <c r="AP31" s="37"/>
      <c r="AQ31" s="37"/>
      <c r="AR31" s="37"/>
      <c r="AS31" s="37"/>
      <c r="AT31" s="37"/>
      <c r="AU31" s="37"/>
    </row>
    <row r="32" spans="1:47" ht="18.75" thickBot="1" x14ac:dyDescent="0.25">
      <c r="A32" s="22">
        <f>ROW(الجدول1[[#This Row],[أسم الصنف]])-7</f>
        <v>25</v>
      </c>
      <c r="B32" s="24" t="s">
        <v>1730</v>
      </c>
      <c r="C32" s="109"/>
      <c r="D32" s="109"/>
      <c r="E32" s="53">
        <f t="shared" si="0"/>
        <v>0</v>
      </c>
      <c r="F32" s="110" t="s">
        <v>1697</v>
      </c>
      <c r="G32" s="53">
        <f t="shared" si="1"/>
        <v>0</v>
      </c>
      <c r="H32" s="53">
        <f t="shared" si="2"/>
        <v>0</v>
      </c>
      <c r="I32" s="111" t="s">
        <v>3</v>
      </c>
      <c r="J32" s="54"/>
      <c r="K32" s="43"/>
      <c r="L32" s="47"/>
      <c r="M32" s="47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7"/>
      <c r="AO32" s="37"/>
      <c r="AP32" s="37"/>
      <c r="AQ32" s="37"/>
      <c r="AR32" s="37"/>
      <c r="AS32" s="37"/>
      <c r="AT32" s="37"/>
      <c r="AU32" s="37"/>
    </row>
    <row r="33" spans="1:47" ht="18.75" thickBot="1" x14ac:dyDescent="0.25">
      <c r="A33" s="22">
        <f>ROW(الجدول1[[#This Row],[أسم الصنف]])-7</f>
        <v>26</v>
      </c>
      <c r="B33" s="24" t="s">
        <v>1731</v>
      </c>
      <c r="C33" s="109"/>
      <c r="D33" s="109"/>
      <c r="E33" s="53">
        <f t="shared" si="0"/>
        <v>0</v>
      </c>
      <c r="F33" s="110" t="s">
        <v>1697</v>
      </c>
      <c r="G33" s="53">
        <f t="shared" si="1"/>
        <v>0</v>
      </c>
      <c r="H33" s="53">
        <f t="shared" si="2"/>
        <v>0</v>
      </c>
      <c r="I33" s="111" t="s">
        <v>3</v>
      </c>
      <c r="J33" s="54"/>
      <c r="K33" s="43"/>
      <c r="L33" s="47"/>
      <c r="M33" s="47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7"/>
      <c r="AO33" s="37"/>
      <c r="AP33" s="37"/>
      <c r="AQ33" s="37"/>
      <c r="AR33" s="37"/>
      <c r="AS33" s="37"/>
      <c r="AT33" s="37"/>
      <c r="AU33" s="37"/>
    </row>
    <row r="34" spans="1:47" ht="18.75" thickBot="1" x14ac:dyDescent="0.25">
      <c r="A34" s="22">
        <f>ROW(الجدول1[[#This Row],[أسم الصنف]])-7</f>
        <v>27</v>
      </c>
      <c r="B34" s="24" t="s">
        <v>1732</v>
      </c>
      <c r="C34" s="109"/>
      <c r="D34" s="109"/>
      <c r="E34" s="53">
        <f t="shared" si="0"/>
        <v>0</v>
      </c>
      <c r="F34" s="110" t="s">
        <v>1697</v>
      </c>
      <c r="G34" s="53">
        <f t="shared" si="1"/>
        <v>0</v>
      </c>
      <c r="H34" s="53">
        <f t="shared" si="2"/>
        <v>0</v>
      </c>
      <c r="I34" s="111" t="s">
        <v>3</v>
      </c>
      <c r="J34" s="54"/>
      <c r="K34" s="43"/>
      <c r="L34" s="47"/>
      <c r="M34" s="47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7"/>
      <c r="AO34" s="37"/>
      <c r="AP34" s="37"/>
      <c r="AQ34" s="37"/>
      <c r="AR34" s="37"/>
      <c r="AS34" s="37"/>
      <c r="AT34" s="37"/>
      <c r="AU34" s="37"/>
    </row>
    <row r="35" spans="1:47" ht="18.75" thickBot="1" x14ac:dyDescent="0.25">
      <c r="A35" s="22">
        <f>ROW(الجدول1[[#This Row],[أسم الصنف]])-7</f>
        <v>28</v>
      </c>
      <c r="B35" s="24" t="s">
        <v>1733</v>
      </c>
      <c r="C35" s="109"/>
      <c r="D35" s="109"/>
      <c r="E35" s="53">
        <f t="shared" si="0"/>
        <v>0</v>
      </c>
      <c r="F35" s="110" t="s">
        <v>1697</v>
      </c>
      <c r="G35" s="53">
        <f t="shared" si="1"/>
        <v>0</v>
      </c>
      <c r="H35" s="53">
        <f t="shared" si="2"/>
        <v>0</v>
      </c>
      <c r="I35" s="111" t="s">
        <v>3</v>
      </c>
      <c r="J35" s="54"/>
      <c r="K35" s="43"/>
      <c r="L35" s="47"/>
      <c r="M35" s="47"/>
      <c r="N35" s="30"/>
      <c r="O35" s="30"/>
      <c r="P35" s="30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</row>
    <row r="36" spans="1:47" ht="18.75" thickBot="1" x14ac:dyDescent="0.25">
      <c r="A36" s="22">
        <f>ROW(الجدول1[[#This Row],[أسم الصنف]])-7</f>
        <v>29</v>
      </c>
      <c r="B36" s="24" t="s">
        <v>1734</v>
      </c>
      <c r="C36" s="109"/>
      <c r="D36" s="109"/>
      <c r="E36" s="53">
        <f t="shared" si="0"/>
        <v>0</v>
      </c>
      <c r="F36" s="110" t="s">
        <v>1697</v>
      </c>
      <c r="G36" s="53">
        <f t="shared" si="1"/>
        <v>0</v>
      </c>
      <c r="H36" s="53">
        <f t="shared" si="2"/>
        <v>0</v>
      </c>
      <c r="I36" s="111" t="s">
        <v>3</v>
      </c>
      <c r="J36" s="54"/>
      <c r="K36" s="43"/>
      <c r="L36" s="47"/>
      <c r="M36" s="47"/>
      <c r="N36" s="30"/>
      <c r="O36" s="30"/>
      <c r="P36" s="30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</row>
    <row r="37" spans="1:47" ht="18.75" thickBot="1" x14ac:dyDescent="0.25">
      <c r="A37" s="22">
        <f>ROW(الجدول1[[#This Row],[أسم الصنف]])-7</f>
        <v>30</v>
      </c>
      <c r="B37" s="24" t="s">
        <v>1735</v>
      </c>
      <c r="C37" s="109"/>
      <c r="D37" s="109"/>
      <c r="E37" s="53">
        <f t="shared" si="0"/>
        <v>0</v>
      </c>
      <c r="F37" s="110" t="s">
        <v>1697</v>
      </c>
      <c r="G37" s="53">
        <f t="shared" si="1"/>
        <v>0</v>
      </c>
      <c r="H37" s="53">
        <f t="shared" si="2"/>
        <v>0</v>
      </c>
      <c r="I37" s="111" t="s">
        <v>3</v>
      </c>
      <c r="J37" s="54"/>
      <c r="K37" s="43"/>
      <c r="L37" s="47"/>
      <c r="M37" s="47"/>
      <c r="N37" s="30"/>
      <c r="O37" s="30"/>
      <c r="P37" s="30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</row>
    <row r="38" spans="1:47" ht="18.75" thickBot="1" x14ac:dyDescent="0.25">
      <c r="A38" s="22">
        <f>ROW(الجدول1[[#This Row],[أسم الصنف]])-7</f>
        <v>31</v>
      </c>
      <c r="B38" s="24" t="s">
        <v>1736</v>
      </c>
      <c r="C38" s="109"/>
      <c r="D38" s="109"/>
      <c r="E38" s="53">
        <f t="shared" si="0"/>
        <v>0</v>
      </c>
      <c r="F38" s="110" t="s">
        <v>1697</v>
      </c>
      <c r="G38" s="53">
        <f t="shared" si="1"/>
        <v>0</v>
      </c>
      <c r="H38" s="53">
        <f t="shared" si="2"/>
        <v>0</v>
      </c>
      <c r="I38" s="111" t="s">
        <v>3</v>
      </c>
      <c r="J38" s="54"/>
      <c r="K38" s="43"/>
      <c r="L38" s="47"/>
      <c r="M38" s="47"/>
      <c r="N38" s="30"/>
      <c r="O38" s="30"/>
      <c r="P38" s="30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</row>
    <row r="39" spans="1:47" ht="18.75" thickBot="1" x14ac:dyDescent="0.25">
      <c r="A39" s="22">
        <f>ROW(الجدول1[[#This Row],[أسم الصنف]])-7</f>
        <v>32</v>
      </c>
      <c r="B39" s="24" t="s">
        <v>1737</v>
      </c>
      <c r="C39" s="109"/>
      <c r="D39" s="109"/>
      <c r="E39" s="53">
        <f t="shared" si="0"/>
        <v>0</v>
      </c>
      <c r="F39" s="110" t="s">
        <v>1697</v>
      </c>
      <c r="G39" s="53">
        <f t="shared" si="1"/>
        <v>0</v>
      </c>
      <c r="H39" s="53">
        <f t="shared" si="2"/>
        <v>0</v>
      </c>
      <c r="I39" s="111" t="s">
        <v>3</v>
      </c>
      <c r="J39" s="54"/>
      <c r="K39" s="43"/>
      <c r="L39" s="47"/>
      <c r="M39" s="47"/>
      <c r="N39" s="30"/>
      <c r="O39" s="30"/>
      <c r="P39" s="30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</row>
    <row r="40" spans="1:47" ht="18.75" thickBot="1" x14ac:dyDescent="0.25">
      <c r="A40" s="22">
        <f>ROW(الجدول1[[#This Row],[أسم الصنف]])-7</f>
        <v>33</v>
      </c>
      <c r="B40" s="24" t="s">
        <v>1738</v>
      </c>
      <c r="C40" s="109"/>
      <c r="D40" s="109"/>
      <c r="E40" s="53">
        <f t="shared" si="0"/>
        <v>0</v>
      </c>
      <c r="F40" s="110" t="s">
        <v>1697</v>
      </c>
      <c r="G40" s="53">
        <f t="shared" si="1"/>
        <v>0</v>
      </c>
      <c r="H40" s="53">
        <f t="shared" si="2"/>
        <v>0</v>
      </c>
      <c r="I40" s="111" t="s">
        <v>3</v>
      </c>
      <c r="J40" s="54"/>
      <c r="K40" s="43"/>
      <c r="L40" s="47"/>
      <c r="M40" s="47"/>
      <c r="N40" s="30"/>
      <c r="O40" s="30"/>
      <c r="P40" s="48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</row>
    <row r="41" spans="1:47" ht="21" thickBot="1" x14ac:dyDescent="0.25">
      <c r="A41" s="22">
        <f>ROW(الجدول1[[#This Row],[أسم الصنف]])-7</f>
        <v>34</v>
      </c>
      <c r="B41" s="24" t="s">
        <v>1739</v>
      </c>
      <c r="C41" s="109"/>
      <c r="D41" s="109"/>
      <c r="E41" s="53">
        <f t="shared" si="0"/>
        <v>0</v>
      </c>
      <c r="F41" s="110" t="s">
        <v>1697</v>
      </c>
      <c r="G41" s="53">
        <f t="shared" si="1"/>
        <v>0</v>
      </c>
      <c r="H41" s="53">
        <f t="shared" si="2"/>
        <v>0</v>
      </c>
      <c r="I41" s="111" t="s">
        <v>3</v>
      </c>
      <c r="J41" s="54"/>
      <c r="K41" s="43"/>
      <c r="L41" s="47"/>
      <c r="M41" s="47"/>
      <c r="N41" s="30"/>
      <c r="O41" s="30"/>
      <c r="P41" s="48"/>
      <c r="Q41" s="49"/>
      <c r="R41" s="50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</row>
    <row r="42" spans="1:47" ht="21" thickBot="1" x14ac:dyDescent="0.25">
      <c r="A42" s="22">
        <f>ROW(الجدول1[[#This Row],[أسم الصنف]])-7</f>
        <v>35</v>
      </c>
      <c r="B42" s="24" t="s">
        <v>1740</v>
      </c>
      <c r="C42" s="109"/>
      <c r="D42" s="109"/>
      <c r="E42" s="53">
        <f t="shared" si="0"/>
        <v>0</v>
      </c>
      <c r="F42" s="110" t="s">
        <v>1697</v>
      </c>
      <c r="G42" s="53">
        <f t="shared" si="1"/>
        <v>0</v>
      </c>
      <c r="H42" s="53">
        <f t="shared" si="2"/>
        <v>0</v>
      </c>
      <c r="I42" s="111" t="s">
        <v>3</v>
      </c>
      <c r="J42" s="54"/>
      <c r="K42" s="43"/>
      <c r="L42" s="47"/>
      <c r="M42" s="47"/>
      <c r="N42" s="30"/>
      <c r="O42" s="30"/>
      <c r="P42" s="48"/>
      <c r="Q42" s="49"/>
      <c r="R42" s="51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</row>
    <row r="43" spans="1:47" ht="21" thickBot="1" x14ac:dyDescent="0.25">
      <c r="A43" s="22">
        <f>ROW(الجدول1[[#This Row],[أسم الصنف]])-7</f>
        <v>36</v>
      </c>
      <c r="B43" s="24" t="s">
        <v>1741</v>
      </c>
      <c r="C43" s="109"/>
      <c r="D43" s="109"/>
      <c r="E43" s="53">
        <f t="shared" si="0"/>
        <v>0</v>
      </c>
      <c r="F43" s="110" t="s">
        <v>1697</v>
      </c>
      <c r="G43" s="53">
        <f t="shared" si="1"/>
        <v>0</v>
      </c>
      <c r="H43" s="53">
        <f t="shared" si="2"/>
        <v>0</v>
      </c>
      <c r="I43" s="111" t="s">
        <v>3</v>
      </c>
      <c r="J43" s="54"/>
      <c r="K43" s="43"/>
      <c r="L43" s="47"/>
      <c r="M43" s="47"/>
      <c r="N43" s="30"/>
      <c r="O43" s="30"/>
      <c r="P43" s="48"/>
      <c r="Q43" s="1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</row>
    <row r="44" spans="1:47" ht="18.75" thickBot="1" x14ac:dyDescent="0.25">
      <c r="A44" s="22">
        <f>ROW(الجدول1[[#This Row],[أسم الصنف]])-7</f>
        <v>37</v>
      </c>
      <c r="B44" s="24" t="s">
        <v>1742</v>
      </c>
      <c r="C44" s="109"/>
      <c r="D44" s="109"/>
      <c r="E44" s="53">
        <f t="shared" si="0"/>
        <v>0</v>
      </c>
      <c r="F44" s="110" t="s">
        <v>1697</v>
      </c>
      <c r="G44" s="53">
        <f t="shared" si="1"/>
        <v>0</v>
      </c>
      <c r="H44" s="53">
        <f t="shared" si="2"/>
        <v>0</v>
      </c>
      <c r="I44" s="111" t="s">
        <v>3</v>
      </c>
      <c r="J44" s="54"/>
      <c r="K44" s="43"/>
      <c r="L44" s="47"/>
      <c r="M44" s="47"/>
      <c r="N44" s="30"/>
      <c r="O44" s="30"/>
      <c r="P44" s="48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</row>
    <row r="45" spans="1:47" ht="18.75" thickBot="1" x14ac:dyDescent="0.25">
      <c r="A45" s="22">
        <f>ROW(الجدول1[[#This Row],[أسم الصنف]])-7</f>
        <v>38</v>
      </c>
      <c r="B45" s="24" t="s">
        <v>1743</v>
      </c>
      <c r="C45" s="109"/>
      <c r="D45" s="109"/>
      <c r="E45" s="53">
        <f t="shared" si="0"/>
        <v>0</v>
      </c>
      <c r="F45" s="110" t="s">
        <v>1697</v>
      </c>
      <c r="G45" s="53">
        <f t="shared" si="1"/>
        <v>0</v>
      </c>
      <c r="H45" s="53">
        <f t="shared" si="2"/>
        <v>0</v>
      </c>
      <c r="I45" s="111" t="s">
        <v>3</v>
      </c>
      <c r="J45" s="54"/>
      <c r="K45" s="43"/>
      <c r="L45" s="47"/>
      <c r="M45" s="47"/>
      <c r="N45" s="30"/>
      <c r="O45" s="30"/>
      <c r="P45" s="30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</row>
    <row r="46" spans="1:47" ht="18.75" thickBot="1" x14ac:dyDescent="0.25">
      <c r="A46" s="22">
        <f>ROW(الجدول1[[#This Row],[أسم الصنف]])-7</f>
        <v>39</v>
      </c>
      <c r="B46" s="24" t="s">
        <v>1744</v>
      </c>
      <c r="C46" s="109"/>
      <c r="D46" s="109"/>
      <c r="E46" s="53">
        <f t="shared" si="0"/>
        <v>0</v>
      </c>
      <c r="F46" s="110" t="s">
        <v>1697</v>
      </c>
      <c r="G46" s="53">
        <f t="shared" si="1"/>
        <v>0</v>
      </c>
      <c r="H46" s="53">
        <f t="shared" si="2"/>
        <v>0</v>
      </c>
      <c r="I46" s="111" t="s">
        <v>3</v>
      </c>
      <c r="J46" s="54"/>
      <c r="K46" s="43"/>
      <c r="L46" s="47"/>
      <c r="M46" s="47"/>
      <c r="N46" s="30"/>
      <c r="O46" s="30"/>
      <c r="P46" s="30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</row>
    <row r="47" spans="1:47" ht="18.75" thickBot="1" x14ac:dyDescent="0.25">
      <c r="A47" s="22">
        <f>ROW(الجدول1[[#This Row],[أسم الصنف]])-7</f>
        <v>40</v>
      </c>
      <c r="B47" s="24" t="s">
        <v>1745</v>
      </c>
      <c r="C47" s="109"/>
      <c r="D47" s="109"/>
      <c r="E47" s="53">
        <f t="shared" si="0"/>
        <v>0</v>
      </c>
      <c r="F47" s="110" t="s">
        <v>1697</v>
      </c>
      <c r="G47" s="53">
        <f t="shared" si="1"/>
        <v>0</v>
      </c>
      <c r="H47" s="53">
        <f t="shared" si="2"/>
        <v>0</v>
      </c>
      <c r="I47" s="111" t="s">
        <v>3</v>
      </c>
      <c r="J47" s="54"/>
      <c r="K47" s="43"/>
      <c r="L47" s="47"/>
      <c r="M47" s="47"/>
      <c r="N47" s="30"/>
      <c r="O47" s="30"/>
      <c r="P47" s="30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</row>
    <row r="48" spans="1:47" ht="18.75" thickBot="1" x14ac:dyDescent="0.25">
      <c r="A48" s="22">
        <f>ROW(الجدول1[[#This Row],[أسم الصنف]])-7</f>
        <v>41</v>
      </c>
      <c r="B48" s="24" t="s">
        <v>1746</v>
      </c>
      <c r="C48" s="109"/>
      <c r="D48" s="109"/>
      <c r="E48" s="53">
        <f t="shared" si="0"/>
        <v>0</v>
      </c>
      <c r="F48" s="110" t="s">
        <v>1697</v>
      </c>
      <c r="G48" s="53">
        <f t="shared" si="1"/>
        <v>0</v>
      </c>
      <c r="H48" s="53">
        <f t="shared" si="2"/>
        <v>0</v>
      </c>
      <c r="I48" s="111" t="s">
        <v>3</v>
      </c>
      <c r="J48" s="54"/>
      <c r="K48" s="43"/>
      <c r="L48" s="47"/>
      <c r="M48" s="47"/>
      <c r="N48" s="30"/>
      <c r="O48" s="30"/>
      <c r="P48" s="30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</row>
    <row r="49" spans="1:47" ht="18.75" thickBot="1" x14ac:dyDescent="0.25">
      <c r="A49" s="22">
        <f>ROW(الجدول1[[#This Row],[أسم الصنف]])-7</f>
        <v>42</v>
      </c>
      <c r="B49" s="24" t="s">
        <v>1747</v>
      </c>
      <c r="C49" s="109"/>
      <c r="D49" s="109"/>
      <c r="E49" s="53">
        <f t="shared" si="0"/>
        <v>0</v>
      </c>
      <c r="F49" s="110" t="s">
        <v>1697</v>
      </c>
      <c r="G49" s="53">
        <f t="shared" si="1"/>
        <v>0</v>
      </c>
      <c r="H49" s="53">
        <f t="shared" si="2"/>
        <v>0</v>
      </c>
      <c r="I49" s="111" t="s">
        <v>3</v>
      </c>
      <c r="J49" s="54"/>
      <c r="K49" s="43"/>
      <c r="L49" s="47"/>
      <c r="M49" s="47"/>
      <c r="N49" s="30"/>
      <c r="O49" s="30"/>
      <c r="P49" s="30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</row>
    <row r="50" spans="1:47" ht="18.75" thickBot="1" x14ac:dyDescent="0.25">
      <c r="A50" s="22">
        <f>ROW(الجدول1[[#This Row],[أسم الصنف]])-7</f>
        <v>43</v>
      </c>
      <c r="B50" s="24" t="s">
        <v>1748</v>
      </c>
      <c r="C50" s="109"/>
      <c r="D50" s="109"/>
      <c r="E50" s="53">
        <f t="shared" si="0"/>
        <v>0</v>
      </c>
      <c r="F50" s="110" t="s">
        <v>1697</v>
      </c>
      <c r="G50" s="53">
        <f t="shared" si="1"/>
        <v>0</v>
      </c>
      <c r="H50" s="53">
        <f t="shared" si="2"/>
        <v>0</v>
      </c>
      <c r="I50" s="111" t="s">
        <v>3</v>
      </c>
      <c r="J50" s="54"/>
      <c r="K50" s="43"/>
      <c r="L50" s="47"/>
      <c r="M50" s="47"/>
      <c r="N50" s="30"/>
      <c r="O50" s="30"/>
      <c r="P50" s="30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</row>
    <row r="51" spans="1:47" ht="18.75" thickBot="1" x14ac:dyDescent="0.25">
      <c r="A51" s="22">
        <f>ROW(الجدول1[[#This Row],[أسم الصنف]])-7</f>
        <v>44</v>
      </c>
      <c r="B51" s="24" t="s">
        <v>1749</v>
      </c>
      <c r="C51" s="109"/>
      <c r="D51" s="109"/>
      <c r="E51" s="53">
        <f t="shared" si="0"/>
        <v>0</v>
      </c>
      <c r="F51" s="110" t="s">
        <v>1697</v>
      </c>
      <c r="G51" s="53">
        <f t="shared" si="1"/>
        <v>0</v>
      </c>
      <c r="H51" s="53">
        <f t="shared" si="2"/>
        <v>0</v>
      </c>
      <c r="I51" s="111" t="s">
        <v>3</v>
      </c>
      <c r="J51" s="54"/>
      <c r="K51" s="43"/>
      <c r="L51" s="47"/>
      <c r="M51" s="47"/>
      <c r="N51" s="30"/>
      <c r="O51" s="30"/>
      <c r="P51" s="30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</row>
    <row r="52" spans="1:47" ht="18.75" thickBot="1" x14ac:dyDescent="0.25">
      <c r="A52" s="22">
        <f>ROW(الجدول1[[#This Row],[أسم الصنف]])-7</f>
        <v>45</v>
      </c>
      <c r="B52" s="24" t="s">
        <v>1750</v>
      </c>
      <c r="C52" s="109"/>
      <c r="D52" s="109"/>
      <c r="E52" s="53">
        <f t="shared" si="0"/>
        <v>0</v>
      </c>
      <c r="F52" s="110" t="s">
        <v>1697</v>
      </c>
      <c r="G52" s="53">
        <f t="shared" si="1"/>
        <v>0</v>
      </c>
      <c r="H52" s="53">
        <f t="shared" si="2"/>
        <v>0</v>
      </c>
      <c r="I52" s="111" t="s">
        <v>3</v>
      </c>
      <c r="J52" s="54"/>
      <c r="K52" s="43"/>
      <c r="L52" s="47"/>
      <c r="M52" s="47"/>
      <c r="N52" s="30"/>
      <c r="O52" s="30"/>
      <c r="P52" s="30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</row>
    <row r="53" spans="1:47" ht="18.75" thickBot="1" x14ac:dyDescent="0.25">
      <c r="A53" s="22">
        <f>ROW(الجدول1[[#This Row],[أسم الصنف]])-7</f>
        <v>46</v>
      </c>
      <c r="B53" s="24" t="s">
        <v>1751</v>
      </c>
      <c r="C53" s="109"/>
      <c r="D53" s="109"/>
      <c r="E53" s="53">
        <f t="shared" si="0"/>
        <v>0</v>
      </c>
      <c r="F53" s="110" t="s">
        <v>1697</v>
      </c>
      <c r="G53" s="53">
        <f t="shared" si="1"/>
        <v>0</v>
      </c>
      <c r="H53" s="53">
        <f t="shared" si="2"/>
        <v>0</v>
      </c>
      <c r="I53" s="111" t="s">
        <v>3</v>
      </c>
      <c r="J53" s="54"/>
      <c r="K53" s="43"/>
      <c r="L53" s="47"/>
      <c r="M53" s="47"/>
      <c r="N53" s="30"/>
      <c r="O53" s="30"/>
      <c r="P53" s="30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</row>
    <row r="54" spans="1:47" ht="18.75" thickBot="1" x14ac:dyDescent="0.25">
      <c r="A54" s="22">
        <f>ROW(الجدول1[[#This Row],[أسم الصنف]])-7</f>
        <v>47</v>
      </c>
      <c r="B54" s="24" t="s">
        <v>1752</v>
      </c>
      <c r="C54" s="109"/>
      <c r="D54" s="109"/>
      <c r="E54" s="53">
        <f t="shared" si="0"/>
        <v>0</v>
      </c>
      <c r="F54" s="110" t="s">
        <v>1697</v>
      </c>
      <c r="G54" s="53">
        <f t="shared" si="1"/>
        <v>0</v>
      </c>
      <c r="H54" s="53">
        <f t="shared" si="2"/>
        <v>0</v>
      </c>
      <c r="I54" s="111" t="s">
        <v>3</v>
      </c>
      <c r="J54" s="54"/>
      <c r="K54" s="43"/>
      <c r="L54" s="47"/>
      <c r="M54" s="47"/>
      <c r="N54" s="30"/>
      <c r="O54" s="30"/>
      <c r="P54" s="30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</row>
    <row r="55" spans="1:47" ht="18.75" thickBot="1" x14ac:dyDescent="0.25">
      <c r="A55" s="22">
        <f>ROW(الجدول1[[#This Row],[أسم الصنف]])-7</f>
        <v>48</v>
      </c>
      <c r="B55" s="24" t="s">
        <v>1753</v>
      </c>
      <c r="C55" s="109"/>
      <c r="D55" s="109"/>
      <c r="E55" s="53">
        <f t="shared" si="0"/>
        <v>0</v>
      </c>
      <c r="F55" s="110" t="s">
        <v>1697</v>
      </c>
      <c r="G55" s="53">
        <f t="shared" si="1"/>
        <v>0</v>
      </c>
      <c r="H55" s="53">
        <f t="shared" si="2"/>
        <v>0</v>
      </c>
      <c r="I55" s="111" t="s">
        <v>3</v>
      </c>
      <c r="J55" s="54"/>
      <c r="K55" s="43"/>
      <c r="L55" s="47"/>
      <c r="M55" s="47"/>
      <c r="N55" s="30"/>
      <c r="O55" s="30"/>
      <c r="P55" s="30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</row>
    <row r="56" spans="1:47" ht="18.75" thickBot="1" x14ac:dyDescent="0.25">
      <c r="A56" s="22">
        <f>ROW(الجدول1[[#This Row],[أسم الصنف]])-7</f>
        <v>49</v>
      </c>
      <c r="B56" s="24" t="s">
        <v>1754</v>
      </c>
      <c r="C56" s="109"/>
      <c r="D56" s="109"/>
      <c r="E56" s="53">
        <f t="shared" si="0"/>
        <v>0</v>
      </c>
      <c r="F56" s="110" t="s">
        <v>1697</v>
      </c>
      <c r="G56" s="53">
        <f t="shared" si="1"/>
        <v>0</v>
      </c>
      <c r="H56" s="53">
        <f t="shared" si="2"/>
        <v>0</v>
      </c>
      <c r="I56" s="111" t="s">
        <v>3</v>
      </c>
      <c r="J56" s="54"/>
      <c r="K56" s="43"/>
      <c r="L56" s="47"/>
      <c r="M56" s="47"/>
      <c r="N56" s="30"/>
      <c r="O56" s="30"/>
      <c r="P56" s="30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</row>
    <row r="57" spans="1:47" ht="18.75" thickBot="1" x14ac:dyDescent="0.25">
      <c r="A57" s="22">
        <f>ROW(الجدول1[[#This Row],[أسم الصنف]])-7</f>
        <v>50</v>
      </c>
      <c r="B57" s="24" t="s">
        <v>1755</v>
      </c>
      <c r="C57" s="109"/>
      <c r="D57" s="109"/>
      <c r="E57" s="53">
        <f t="shared" si="0"/>
        <v>0</v>
      </c>
      <c r="F57" s="110" t="s">
        <v>1697</v>
      </c>
      <c r="G57" s="53">
        <f t="shared" si="1"/>
        <v>0</v>
      </c>
      <c r="H57" s="53">
        <f t="shared" si="2"/>
        <v>0</v>
      </c>
      <c r="I57" s="111" t="s">
        <v>3</v>
      </c>
      <c r="J57" s="54"/>
      <c r="K57" s="43"/>
      <c r="L57" s="47"/>
      <c r="M57" s="47"/>
      <c r="N57" s="30"/>
      <c r="O57" s="30"/>
      <c r="P57" s="30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</row>
    <row r="58" spans="1:47" ht="18.75" thickBot="1" x14ac:dyDescent="0.25">
      <c r="A58" s="22">
        <f>ROW(الجدول1[[#This Row],[أسم الصنف]])-7</f>
        <v>51</v>
      </c>
      <c r="B58" s="24" t="s">
        <v>1756</v>
      </c>
      <c r="C58" s="109"/>
      <c r="D58" s="109"/>
      <c r="E58" s="53">
        <f t="shared" si="0"/>
        <v>0</v>
      </c>
      <c r="F58" s="110" t="s">
        <v>1697</v>
      </c>
      <c r="G58" s="53">
        <f t="shared" si="1"/>
        <v>0</v>
      </c>
      <c r="H58" s="53">
        <f t="shared" si="2"/>
        <v>0</v>
      </c>
      <c r="I58" s="111" t="s">
        <v>3</v>
      </c>
      <c r="J58" s="54"/>
      <c r="K58" s="43"/>
      <c r="L58" s="47"/>
      <c r="M58" s="47"/>
      <c r="N58" s="30"/>
      <c r="O58" s="30"/>
      <c r="P58" s="30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</row>
    <row r="59" spans="1:47" ht="18.75" thickBot="1" x14ac:dyDescent="0.25">
      <c r="A59" s="22">
        <f>ROW(الجدول1[[#This Row],[أسم الصنف]])-7</f>
        <v>52</v>
      </c>
      <c r="B59" s="24" t="s">
        <v>1757</v>
      </c>
      <c r="C59" s="109"/>
      <c r="D59" s="109"/>
      <c r="E59" s="53">
        <f t="shared" si="0"/>
        <v>0</v>
      </c>
      <c r="F59" s="110" t="s">
        <v>1697</v>
      </c>
      <c r="G59" s="53">
        <f t="shared" si="1"/>
        <v>0</v>
      </c>
      <c r="H59" s="53">
        <f t="shared" si="2"/>
        <v>0</v>
      </c>
      <c r="I59" s="111" t="s">
        <v>3</v>
      </c>
      <c r="J59" s="54"/>
      <c r="K59" s="43"/>
      <c r="L59" s="47"/>
      <c r="M59" s="47"/>
      <c r="N59" s="30"/>
      <c r="O59" s="30"/>
      <c r="P59" s="30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</row>
    <row r="60" spans="1:47" ht="18.75" thickBot="1" x14ac:dyDescent="0.25">
      <c r="A60" s="22">
        <f>ROW(الجدول1[[#This Row],[أسم الصنف]])-7</f>
        <v>53</v>
      </c>
      <c r="B60" s="24" t="s">
        <v>1758</v>
      </c>
      <c r="C60" s="109"/>
      <c r="D60" s="109"/>
      <c r="E60" s="53">
        <f t="shared" si="0"/>
        <v>0</v>
      </c>
      <c r="F60" s="110" t="s">
        <v>1697</v>
      </c>
      <c r="G60" s="53">
        <f t="shared" si="1"/>
        <v>0</v>
      </c>
      <c r="H60" s="53">
        <f t="shared" si="2"/>
        <v>0</v>
      </c>
      <c r="I60" s="111" t="s">
        <v>3</v>
      </c>
      <c r="J60" s="54"/>
      <c r="K60" s="43"/>
      <c r="L60" s="47"/>
      <c r="M60" s="47"/>
      <c r="N60" s="30"/>
      <c r="O60" s="30"/>
      <c r="P60" s="30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</row>
    <row r="61" spans="1:47" ht="18.75" thickBot="1" x14ac:dyDescent="0.25">
      <c r="A61" s="22">
        <f>ROW(الجدول1[[#This Row],[أسم الصنف]])-7</f>
        <v>54</v>
      </c>
      <c r="B61" s="24" t="s">
        <v>1759</v>
      </c>
      <c r="C61" s="109"/>
      <c r="D61" s="109"/>
      <c r="E61" s="53">
        <f t="shared" si="0"/>
        <v>0</v>
      </c>
      <c r="F61" s="110" t="s">
        <v>1697</v>
      </c>
      <c r="G61" s="53">
        <f t="shared" si="1"/>
        <v>0</v>
      </c>
      <c r="H61" s="53">
        <f t="shared" si="2"/>
        <v>0</v>
      </c>
      <c r="I61" s="111" t="s">
        <v>3</v>
      </c>
      <c r="J61" s="54"/>
      <c r="K61" s="43"/>
      <c r="L61" s="47"/>
      <c r="M61" s="47"/>
      <c r="N61" s="30"/>
      <c r="O61" s="30"/>
      <c r="P61" s="30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</row>
    <row r="62" spans="1:47" ht="18.75" thickBot="1" x14ac:dyDescent="0.25">
      <c r="A62" s="22">
        <f>ROW(الجدول1[[#This Row],[أسم الصنف]])-7</f>
        <v>55</v>
      </c>
      <c r="B62" s="24" t="s">
        <v>1760</v>
      </c>
      <c r="C62" s="109"/>
      <c r="D62" s="109"/>
      <c r="E62" s="53">
        <f t="shared" si="0"/>
        <v>0</v>
      </c>
      <c r="F62" s="110" t="s">
        <v>1697</v>
      </c>
      <c r="G62" s="53">
        <f t="shared" si="1"/>
        <v>0</v>
      </c>
      <c r="H62" s="53">
        <f t="shared" si="2"/>
        <v>0</v>
      </c>
      <c r="I62" s="111" t="s">
        <v>3</v>
      </c>
      <c r="J62" s="54"/>
      <c r="K62" s="43"/>
      <c r="L62" s="47"/>
      <c r="M62" s="47"/>
      <c r="N62" s="30"/>
      <c r="O62" s="30"/>
      <c r="P62" s="30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</row>
    <row r="63" spans="1:47" ht="18.75" thickBot="1" x14ac:dyDescent="0.25">
      <c r="A63" s="22">
        <f>ROW(الجدول1[[#This Row],[أسم الصنف]])-7</f>
        <v>56</v>
      </c>
      <c r="B63" s="24" t="s">
        <v>1761</v>
      </c>
      <c r="C63" s="109"/>
      <c r="D63" s="109"/>
      <c r="E63" s="53">
        <f t="shared" si="0"/>
        <v>0</v>
      </c>
      <c r="F63" s="110" t="s">
        <v>1697</v>
      </c>
      <c r="G63" s="53">
        <f t="shared" si="1"/>
        <v>0</v>
      </c>
      <c r="H63" s="53">
        <f t="shared" si="2"/>
        <v>0</v>
      </c>
      <c r="I63" s="111" t="s">
        <v>3</v>
      </c>
      <c r="J63" s="54"/>
      <c r="K63" s="43"/>
      <c r="L63" s="47"/>
      <c r="M63" s="47"/>
      <c r="N63" s="30"/>
      <c r="O63" s="30"/>
      <c r="P63" s="30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</row>
    <row r="64" spans="1:47" ht="18.75" thickBot="1" x14ac:dyDescent="0.25">
      <c r="A64" s="22">
        <f>ROW(الجدول1[[#This Row],[أسم الصنف]])-7</f>
        <v>57</v>
      </c>
      <c r="B64" s="24" t="s">
        <v>1762</v>
      </c>
      <c r="C64" s="109"/>
      <c r="D64" s="109"/>
      <c r="E64" s="53">
        <f t="shared" si="0"/>
        <v>0</v>
      </c>
      <c r="F64" s="110" t="s">
        <v>1697</v>
      </c>
      <c r="G64" s="53">
        <f t="shared" si="1"/>
        <v>0</v>
      </c>
      <c r="H64" s="53">
        <f t="shared" si="2"/>
        <v>0</v>
      </c>
      <c r="I64" s="111" t="s">
        <v>3</v>
      </c>
      <c r="J64" s="54"/>
      <c r="K64" s="43"/>
      <c r="L64" s="47"/>
      <c r="M64" s="47"/>
      <c r="N64" s="30"/>
      <c r="O64" s="30"/>
      <c r="P64" s="30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</row>
    <row r="65" spans="1:47" ht="18.75" thickBot="1" x14ac:dyDescent="0.25">
      <c r="A65" s="22">
        <f>ROW(الجدول1[[#This Row],[أسم الصنف]])-7</f>
        <v>58</v>
      </c>
      <c r="B65" s="24" t="s">
        <v>1763</v>
      </c>
      <c r="C65" s="109"/>
      <c r="D65" s="109"/>
      <c r="E65" s="53">
        <f t="shared" si="0"/>
        <v>0</v>
      </c>
      <c r="F65" s="110" t="s">
        <v>1697</v>
      </c>
      <c r="G65" s="53">
        <f t="shared" si="1"/>
        <v>0</v>
      </c>
      <c r="H65" s="53">
        <f t="shared" si="2"/>
        <v>0</v>
      </c>
      <c r="I65" s="111" t="s">
        <v>3</v>
      </c>
      <c r="J65" s="54"/>
      <c r="K65" s="43"/>
      <c r="L65" s="47"/>
      <c r="M65" s="47"/>
      <c r="N65" s="30"/>
      <c r="O65" s="30"/>
      <c r="P65" s="30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</row>
    <row r="66" spans="1:47" ht="18.75" thickBot="1" x14ac:dyDescent="0.25">
      <c r="A66" s="22">
        <f>ROW(الجدول1[[#This Row],[أسم الصنف]])-7</f>
        <v>59</v>
      </c>
      <c r="B66" s="24" t="s">
        <v>1764</v>
      </c>
      <c r="C66" s="109"/>
      <c r="D66" s="109"/>
      <c r="E66" s="53">
        <f t="shared" si="0"/>
        <v>0</v>
      </c>
      <c r="F66" s="110" t="s">
        <v>1697</v>
      </c>
      <c r="G66" s="53">
        <f t="shared" si="1"/>
        <v>0</v>
      </c>
      <c r="H66" s="53">
        <f t="shared" si="2"/>
        <v>0</v>
      </c>
      <c r="I66" s="111" t="s">
        <v>3</v>
      </c>
      <c r="J66" s="54"/>
      <c r="K66" s="43"/>
      <c r="L66" s="47"/>
      <c r="M66" s="47"/>
      <c r="N66" s="30"/>
      <c r="O66" s="30"/>
      <c r="P66" s="30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</row>
    <row r="67" spans="1:47" ht="18.75" thickBot="1" x14ac:dyDescent="0.25">
      <c r="A67" s="22">
        <f>ROW(الجدول1[[#This Row],[أسم الصنف]])-7</f>
        <v>60</v>
      </c>
      <c r="B67" s="24" t="s">
        <v>1765</v>
      </c>
      <c r="C67" s="109"/>
      <c r="D67" s="109"/>
      <c r="E67" s="53">
        <f t="shared" si="0"/>
        <v>0</v>
      </c>
      <c r="F67" s="110" t="s">
        <v>1697</v>
      </c>
      <c r="G67" s="53">
        <f t="shared" si="1"/>
        <v>0</v>
      </c>
      <c r="H67" s="53">
        <f t="shared" si="2"/>
        <v>0</v>
      </c>
      <c r="I67" s="111" t="s">
        <v>3</v>
      </c>
      <c r="J67" s="54"/>
      <c r="K67" s="43"/>
      <c r="L67" s="47"/>
      <c r="M67" s="47"/>
      <c r="N67" s="30"/>
      <c r="O67" s="30"/>
      <c r="P67" s="30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</row>
    <row r="68" spans="1:47" ht="18.75" thickBot="1" x14ac:dyDescent="0.25">
      <c r="A68" s="22">
        <f>ROW(الجدول1[[#This Row],[أسم الصنف]])-7</f>
        <v>61</v>
      </c>
      <c r="B68" s="24" t="s">
        <v>1766</v>
      </c>
      <c r="C68" s="109"/>
      <c r="D68" s="109"/>
      <c r="E68" s="53">
        <f t="shared" si="0"/>
        <v>0</v>
      </c>
      <c r="F68" s="110" t="s">
        <v>1697</v>
      </c>
      <c r="G68" s="53">
        <f t="shared" si="1"/>
        <v>0</v>
      </c>
      <c r="H68" s="53">
        <f t="shared" si="2"/>
        <v>0</v>
      </c>
      <c r="I68" s="111" t="s">
        <v>3</v>
      </c>
      <c r="J68" s="54"/>
      <c r="K68" s="43"/>
      <c r="L68" s="47"/>
      <c r="M68" s="47"/>
      <c r="N68" s="30"/>
      <c r="O68" s="30"/>
      <c r="P68" s="30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</row>
    <row r="69" spans="1:47" ht="18.75" thickBot="1" x14ac:dyDescent="0.25">
      <c r="A69" s="22">
        <f>ROW(الجدول1[[#This Row],[أسم الصنف]])-7</f>
        <v>62</v>
      </c>
      <c r="B69" s="24" t="s">
        <v>1767</v>
      </c>
      <c r="C69" s="109"/>
      <c r="D69" s="109"/>
      <c r="E69" s="53">
        <f t="shared" si="0"/>
        <v>0</v>
      </c>
      <c r="F69" s="110" t="s">
        <v>1697</v>
      </c>
      <c r="G69" s="53">
        <f t="shared" si="1"/>
        <v>0</v>
      </c>
      <c r="H69" s="53">
        <f t="shared" si="2"/>
        <v>0</v>
      </c>
      <c r="I69" s="111" t="s">
        <v>3</v>
      </c>
      <c r="J69" s="54"/>
      <c r="K69" s="43"/>
      <c r="L69" s="47"/>
      <c r="M69" s="47"/>
      <c r="N69" s="30"/>
      <c r="O69" s="30"/>
      <c r="P69" s="30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</row>
    <row r="70" spans="1:47" ht="18.75" thickBot="1" x14ac:dyDescent="0.25">
      <c r="A70" s="22">
        <f>ROW(الجدول1[[#This Row],[أسم الصنف]])-7</f>
        <v>63</v>
      </c>
      <c r="B70" s="24" t="s">
        <v>1768</v>
      </c>
      <c r="C70" s="109"/>
      <c r="D70" s="109"/>
      <c r="E70" s="53">
        <f t="shared" si="0"/>
        <v>0</v>
      </c>
      <c r="F70" s="110" t="s">
        <v>1697</v>
      </c>
      <c r="G70" s="53">
        <f t="shared" si="1"/>
        <v>0</v>
      </c>
      <c r="H70" s="53">
        <f t="shared" si="2"/>
        <v>0</v>
      </c>
      <c r="I70" s="111" t="s">
        <v>3</v>
      </c>
      <c r="J70" s="54"/>
      <c r="K70" s="43"/>
      <c r="L70" s="47"/>
      <c r="M70" s="47"/>
      <c r="N70" s="30"/>
      <c r="O70" s="30"/>
      <c r="P70" s="30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</row>
    <row r="71" spans="1:47" ht="18.75" thickBot="1" x14ac:dyDescent="0.25">
      <c r="A71" s="22">
        <f>ROW(الجدول1[[#This Row],[أسم الصنف]])-7</f>
        <v>64</v>
      </c>
      <c r="B71" s="24" t="s">
        <v>1769</v>
      </c>
      <c r="C71" s="109"/>
      <c r="D71" s="109"/>
      <c r="E71" s="53">
        <f t="shared" si="0"/>
        <v>0</v>
      </c>
      <c r="F71" s="110" t="s">
        <v>1697</v>
      </c>
      <c r="G71" s="53">
        <f t="shared" si="1"/>
        <v>0</v>
      </c>
      <c r="H71" s="53">
        <f t="shared" si="2"/>
        <v>0</v>
      </c>
      <c r="I71" s="111" t="s">
        <v>3</v>
      </c>
      <c r="J71" s="54"/>
      <c r="K71" s="43"/>
      <c r="L71" s="47"/>
      <c r="M71" s="47"/>
      <c r="N71" s="30"/>
      <c r="O71" s="30"/>
      <c r="P71" s="30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</row>
    <row r="72" spans="1:47" ht="18.75" thickBot="1" x14ac:dyDescent="0.25">
      <c r="A72" s="22">
        <f>ROW(الجدول1[[#This Row],[أسم الصنف]])-7</f>
        <v>65</v>
      </c>
      <c r="B72" s="24" t="s">
        <v>1770</v>
      </c>
      <c r="C72" s="109"/>
      <c r="D72" s="109"/>
      <c r="E72" s="53">
        <f t="shared" ref="E72:E135" si="3">C72*D72</f>
        <v>0</v>
      </c>
      <c r="F72" s="110" t="s">
        <v>1697</v>
      </c>
      <c r="G72" s="53">
        <f t="shared" ref="G72:G135" si="4">H72-E72</f>
        <v>0</v>
      </c>
      <c r="H72" s="53">
        <f t="shared" ref="H72:H135" si="5">E72+(E72*F72)</f>
        <v>0</v>
      </c>
      <c r="I72" s="111" t="s">
        <v>3</v>
      </c>
      <c r="J72" s="54"/>
      <c r="K72" s="43"/>
      <c r="L72" s="47"/>
      <c r="M72" s="47"/>
      <c r="N72" s="30"/>
      <c r="O72" s="30"/>
      <c r="P72" s="30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</row>
    <row r="73" spans="1:47" ht="18.75" thickBot="1" x14ac:dyDescent="0.25">
      <c r="A73" s="22">
        <f>ROW(الجدول1[[#This Row],[أسم الصنف]])-7</f>
        <v>66</v>
      </c>
      <c r="B73" s="24" t="s">
        <v>1771</v>
      </c>
      <c r="C73" s="109"/>
      <c r="D73" s="109"/>
      <c r="E73" s="53">
        <f t="shared" si="3"/>
        <v>0</v>
      </c>
      <c r="F73" s="110" t="s">
        <v>1697</v>
      </c>
      <c r="G73" s="53">
        <f t="shared" si="4"/>
        <v>0</v>
      </c>
      <c r="H73" s="53">
        <f t="shared" si="5"/>
        <v>0</v>
      </c>
      <c r="I73" s="111" t="s">
        <v>3</v>
      </c>
      <c r="J73" s="54"/>
      <c r="K73" s="43"/>
      <c r="L73" s="47"/>
      <c r="M73" s="47"/>
      <c r="N73" s="30"/>
      <c r="O73" s="30"/>
      <c r="P73" s="30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</row>
    <row r="74" spans="1:47" ht="18.75" thickBot="1" x14ac:dyDescent="0.25">
      <c r="A74" s="22">
        <f>ROW(الجدول1[[#This Row],[أسم الصنف]])-7</f>
        <v>67</v>
      </c>
      <c r="B74" s="24" t="s">
        <v>1772</v>
      </c>
      <c r="C74" s="109"/>
      <c r="D74" s="109"/>
      <c r="E74" s="53">
        <f t="shared" si="3"/>
        <v>0</v>
      </c>
      <c r="F74" s="110" t="s">
        <v>1697</v>
      </c>
      <c r="G74" s="53">
        <f t="shared" si="4"/>
        <v>0</v>
      </c>
      <c r="H74" s="53">
        <f t="shared" si="5"/>
        <v>0</v>
      </c>
      <c r="I74" s="111" t="s">
        <v>3</v>
      </c>
      <c r="J74" s="54"/>
      <c r="K74" s="43"/>
      <c r="L74" s="47"/>
      <c r="M74" s="47"/>
      <c r="N74" s="30"/>
      <c r="O74" s="30"/>
      <c r="P74" s="30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</row>
    <row r="75" spans="1:47" ht="18.75" thickBot="1" x14ac:dyDescent="0.25">
      <c r="A75" s="22">
        <f>ROW(الجدول1[[#This Row],[أسم الصنف]])-7</f>
        <v>68</v>
      </c>
      <c r="B75" s="24" t="s">
        <v>1773</v>
      </c>
      <c r="C75" s="109"/>
      <c r="D75" s="109"/>
      <c r="E75" s="53">
        <f t="shared" si="3"/>
        <v>0</v>
      </c>
      <c r="F75" s="110" t="s">
        <v>1697</v>
      </c>
      <c r="G75" s="53">
        <f t="shared" si="4"/>
        <v>0</v>
      </c>
      <c r="H75" s="53">
        <f t="shared" si="5"/>
        <v>0</v>
      </c>
      <c r="I75" s="111" t="s">
        <v>3</v>
      </c>
      <c r="J75" s="54"/>
      <c r="K75" s="43"/>
      <c r="L75" s="47"/>
      <c r="M75" s="47"/>
      <c r="N75" s="30"/>
      <c r="O75" s="30"/>
      <c r="P75" s="30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</row>
    <row r="76" spans="1:47" ht="20.25" customHeight="1" thickBot="1" x14ac:dyDescent="0.25">
      <c r="A76" s="22">
        <f>ROW(الجدول1[[#This Row],[أسم الصنف]])-7</f>
        <v>69</v>
      </c>
      <c r="B76" s="24" t="s">
        <v>1774</v>
      </c>
      <c r="C76" s="109"/>
      <c r="D76" s="109"/>
      <c r="E76" s="53">
        <f t="shared" si="3"/>
        <v>0</v>
      </c>
      <c r="F76" s="110" t="s">
        <v>1697</v>
      </c>
      <c r="G76" s="53">
        <f t="shared" si="4"/>
        <v>0</v>
      </c>
      <c r="H76" s="53">
        <f t="shared" si="5"/>
        <v>0</v>
      </c>
      <c r="I76" s="111" t="s">
        <v>3</v>
      </c>
      <c r="J76" s="54"/>
      <c r="K76" s="17"/>
      <c r="L76" s="3"/>
      <c r="M76" s="47"/>
      <c r="N76" s="30"/>
      <c r="O76" s="30"/>
      <c r="P76" s="30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</row>
    <row r="77" spans="1:47" ht="19.5" customHeight="1" thickBot="1" x14ac:dyDescent="0.25">
      <c r="A77" s="22">
        <f>ROW(الجدول1[[#This Row],[أسم الصنف]])-7</f>
        <v>70</v>
      </c>
      <c r="B77" s="24" t="s">
        <v>1775</v>
      </c>
      <c r="C77" s="109"/>
      <c r="D77" s="109"/>
      <c r="E77" s="53">
        <f t="shared" si="3"/>
        <v>0</v>
      </c>
      <c r="F77" s="110" t="s">
        <v>1697</v>
      </c>
      <c r="G77" s="53">
        <f t="shared" si="4"/>
        <v>0</v>
      </c>
      <c r="H77" s="53">
        <f t="shared" si="5"/>
        <v>0</v>
      </c>
      <c r="I77" s="111" t="s">
        <v>3</v>
      </c>
      <c r="J77" s="54"/>
      <c r="K77" s="18"/>
      <c r="L77" s="2"/>
      <c r="M77" s="44"/>
      <c r="N77" s="30"/>
      <c r="O77" s="30"/>
      <c r="P77" s="30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</row>
    <row r="78" spans="1:47" ht="19.5" customHeight="1" thickBot="1" x14ac:dyDescent="0.25">
      <c r="A78" s="22">
        <f>ROW(الجدول1[[#This Row],[أسم الصنف]])-7</f>
        <v>71</v>
      </c>
      <c r="B78" s="24" t="s">
        <v>1776</v>
      </c>
      <c r="C78" s="109"/>
      <c r="D78" s="109"/>
      <c r="E78" s="53">
        <f t="shared" si="3"/>
        <v>0</v>
      </c>
      <c r="F78" s="110" t="s">
        <v>1697</v>
      </c>
      <c r="G78" s="53">
        <f t="shared" si="4"/>
        <v>0</v>
      </c>
      <c r="H78" s="53">
        <f t="shared" si="5"/>
        <v>0</v>
      </c>
      <c r="I78" s="111" t="s">
        <v>3</v>
      </c>
      <c r="J78" s="54"/>
      <c r="K78" s="17"/>
      <c r="L78" s="4"/>
      <c r="M78" s="30"/>
      <c r="N78" s="30"/>
      <c r="O78" s="30"/>
      <c r="P78" s="30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</row>
    <row r="79" spans="1:47" ht="18.75" thickBot="1" x14ac:dyDescent="0.25">
      <c r="A79" s="22">
        <f>ROW(الجدول1[[#This Row],[أسم الصنف]])-7</f>
        <v>72</v>
      </c>
      <c r="B79" s="24" t="s">
        <v>1777</v>
      </c>
      <c r="C79" s="109"/>
      <c r="D79" s="109"/>
      <c r="E79" s="53">
        <f t="shared" si="3"/>
        <v>0</v>
      </c>
      <c r="F79" s="110" t="s">
        <v>1697</v>
      </c>
      <c r="G79" s="53">
        <f t="shared" si="4"/>
        <v>0</v>
      </c>
      <c r="H79" s="53">
        <f t="shared" si="5"/>
        <v>0</v>
      </c>
      <c r="I79" s="111" t="s">
        <v>3</v>
      </c>
      <c r="J79" s="54"/>
      <c r="K79" s="48"/>
      <c r="L79" s="30"/>
      <c r="M79" s="30"/>
      <c r="N79" s="30"/>
      <c r="O79" s="30"/>
      <c r="P79" s="30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</row>
    <row r="80" spans="1:47" ht="18.75" thickBot="1" x14ac:dyDescent="0.25">
      <c r="A80" s="22">
        <f>ROW(الجدول1[[#This Row],[أسم الصنف]])-7</f>
        <v>73</v>
      </c>
      <c r="B80" s="24" t="s">
        <v>1778</v>
      </c>
      <c r="C80" s="109"/>
      <c r="D80" s="109"/>
      <c r="E80" s="53">
        <f t="shared" si="3"/>
        <v>0</v>
      </c>
      <c r="F80" s="110" t="s">
        <v>1697</v>
      </c>
      <c r="G80" s="53">
        <f t="shared" si="4"/>
        <v>0</v>
      </c>
      <c r="H80" s="53">
        <f t="shared" si="5"/>
        <v>0</v>
      </c>
      <c r="I80" s="111" t="s">
        <v>3</v>
      </c>
      <c r="J80" s="54"/>
      <c r="K80" s="48"/>
      <c r="L80" s="30"/>
      <c r="M80" s="30"/>
      <c r="N80" s="30"/>
      <c r="O80" s="30"/>
      <c r="P80" s="30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</row>
    <row r="81" spans="1:47" ht="18.75" thickBot="1" x14ac:dyDescent="0.25">
      <c r="A81" s="22">
        <f>ROW(الجدول1[[#This Row],[أسم الصنف]])-7</f>
        <v>74</v>
      </c>
      <c r="B81" s="24" t="s">
        <v>1779</v>
      </c>
      <c r="C81" s="109"/>
      <c r="D81" s="109"/>
      <c r="E81" s="53">
        <f t="shared" si="3"/>
        <v>0</v>
      </c>
      <c r="F81" s="110" t="s">
        <v>1697</v>
      </c>
      <c r="G81" s="53">
        <f t="shared" si="4"/>
        <v>0</v>
      </c>
      <c r="H81" s="53">
        <f t="shared" si="5"/>
        <v>0</v>
      </c>
      <c r="I81" s="111" t="s">
        <v>3</v>
      </c>
      <c r="J81" s="54"/>
      <c r="K81" s="48"/>
      <c r="L81" s="30"/>
      <c r="M81" s="30"/>
      <c r="N81" s="30"/>
      <c r="O81" s="30"/>
      <c r="P81" s="30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</row>
    <row r="82" spans="1:47" ht="18.75" thickBot="1" x14ac:dyDescent="0.25">
      <c r="A82" s="22">
        <f>ROW(الجدول1[[#This Row],[أسم الصنف]])-7</f>
        <v>75</v>
      </c>
      <c r="B82" s="24" t="s">
        <v>1780</v>
      </c>
      <c r="C82" s="109"/>
      <c r="D82" s="109"/>
      <c r="E82" s="53">
        <f t="shared" si="3"/>
        <v>0</v>
      </c>
      <c r="F82" s="110" t="s">
        <v>1697</v>
      </c>
      <c r="G82" s="53">
        <f t="shared" si="4"/>
        <v>0</v>
      </c>
      <c r="H82" s="53">
        <f t="shared" si="5"/>
        <v>0</v>
      </c>
      <c r="I82" s="111" t="s">
        <v>3</v>
      </c>
      <c r="J82" s="54"/>
      <c r="K82" s="48"/>
      <c r="L82" s="30"/>
      <c r="M82" s="30"/>
      <c r="N82" s="30"/>
      <c r="O82" s="30"/>
      <c r="P82" s="30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</row>
    <row r="83" spans="1:47" ht="18.75" thickBot="1" x14ac:dyDescent="0.25">
      <c r="A83" s="22">
        <f>ROW(الجدول1[[#This Row],[أسم الصنف]])-7</f>
        <v>76</v>
      </c>
      <c r="B83" s="24" t="s">
        <v>1781</v>
      </c>
      <c r="C83" s="109"/>
      <c r="D83" s="109"/>
      <c r="E83" s="53">
        <f t="shared" si="3"/>
        <v>0</v>
      </c>
      <c r="F83" s="110" t="s">
        <v>1697</v>
      </c>
      <c r="G83" s="53">
        <f t="shared" si="4"/>
        <v>0</v>
      </c>
      <c r="H83" s="53">
        <f t="shared" si="5"/>
        <v>0</v>
      </c>
      <c r="I83" s="111" t="s">
        <v>3</v>
      </c>
      <c r="J83" s="54"/>
      <c r="K83" s="48"/>
      <c r="L83" s="34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</row>
    <row r="84" spans="1:47" ht="18.75" thickBot="1" x14ac:dyDescent="0.25">
      <c r="A84" s="22">
        <f>ROW(الجدول1[[#This Row],[أسم الصنف]])-7</f>
        <v>77</v>
      </c>
      <c r="B84" s="24" t="s">
        <v>1782</v>
      </c>
      <c r="C84" s="109"/>
      <c r="D84" s="109"/>
      <c r="E84" s="53">
        <f t="shared" si="3"/>
        <v>0</v>
      </c>
      <c r="F84" s="110" t="s">
        <v>1697</v>
      </c>
      <c r="G84" s="53">
        <f t="shared" si="4"/>
        <v>0</v>
      </c>
      <c r="H84" s="53">
        <f t="shared" si="5"/>
        <v>0</v>
      </c>
      <c r="I84" s="111" t="s">
        <v>3</v>
      </c>
      <c r="J84" s="54"/>
      <c r="K84" s="48"/>
      <c r="L84" s="34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</row>
    <row r="85" spans="1:47" ht="18.75" thickBot="1" x14ac:dyDescent="0.25">
      <c r="A85" s="22">
        <f>ROW(الجدول1[[#This Row],[أسم الصنف]])-7</f>
        <v>78</v>
      </c>
      <c r="B85" s="24" t="s">
        <v>1783</v>
      </c>
      <c r="C85" s="109"/>
      <c r="D85" s="109"/>
      <c r="E85" s="53">
        <f t="shared" si="3"/>
        <v>0</v>
      </c>
      <c r="F85" s="110" t="s">
        <v>1697</v>
      </c>
      <c r="G85" s="53">
        <f t="shared" si="4"/>
        <v>0</v>
      </c>
      <c r="H85" s="53">
        <f t="shared" si="5"/>
        <v>0</v>
      </c>
      <c r="I85" s="111" t="s">
        <v>3</v>
      </c>
      <c r="J85" s="54"/>
      <c r="K85" s="48"/>
      <c r="L85" s="34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</row>
    <row r="86" spans="1:47" ht="18.75" thickBot="1" x14ac:dyDescent="0.25">
      <c r="A86" s="22">
        <f>ROW(الجدول1[[#This Row],[أسم الصنف]])-7</f>
        <v>79</v>
      </c>
      <c r="B86" s="24" t="s">
        <v>1784</v>
      </c>
      <c r="C86" s="109"/>
      <c r="D86" s="109"/>
      <c r="E86" s="53">
        <f t="shared" si="3"/>
        <v>0</v>
      </c>
      <c r="F86" s="110" t="s">
        <v>1697</v>
      </c>
      <c r="G86" s="53">
        <f t="shared" si="4"/>
        <v>0</v>
      </c>
      <c r="H86" s="53">
        <f t="shared" si="5"/>
        <v>0</v>
      </c>
      <c r="I86" s="111" t="s">
        <v>3</v>
      </c>
      <c r="J86" s="54"/>
      <c r="K86" s="48"/>
      <c r="L86" s="34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</row>
    <row r="87" spans="1:47" ht="18.75" thickBot="1" x14ac:dyDescent="0.25">
      <c r="A87" s="22">
        <f>ROW(الجدول1[[#This Row],[أسم الصنف]])-7</f>
        <v>80</v>
      </c>
      <c r="B87" s="24" t="s">
        <v>1785</v>
      </c>
      <c r="C87" s="109"/>
      <c r="D87" s="109"/>
      <c r="E87" s="53">
        <f t="shared" si="3"/>
        <v>0</v>
      </c>
      <c r="F87" s="110" t="s">
        <v>1697</v>
      </c>
      <c r="G87" s="53">
        <f t="shared" si="4"/>
        <v>0</v>
      </c>
      <c r="H87" s="53">
        <f t="shared" si="5"/>
        <v>0</v>
      </c>
      <c r="I87" s="111" t="s">
        <v>3</v>
      </c>
      <c r="J87" s="54"/>
      <c r="K87" s="48"/>
      <c r="L87" s="34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</row>
    <row r="88" spans="1:47" ht="18.75" thickBot="1" x14ac:dyDescent="0.25">
      <c r="A88" s="22">
        <f>ROW(الجدول1[[#This Row],[أسم الصنف]])-7</f>
        <v>81</v>
      </c>
      <c r="B88" s="24" t="s">
        <v>1786</v>
      </c>
      <c r="C88" s="109"/>
      <c r="D88" s="109"/>
      <c r="E88" s="53">
        <f t="shared" si="3"/>
        <v>0</v>
      </c>
      <c r="F88" s="110" t="s">
        <v>1697</v>
      </c>
      <c r="G88" s="53">
        <f t="shared" si="4"/>
        <v>0</v>
      </c>
      <c r="H88" s="53">
        <f t="shared" si="5"/>
        <v>0</v>
      </c>
      <c r="I88" s="111" t="s">
        <v>3</v>
      </c>
      <c r="J88" s="54"/>
      <c r="K88" s="48"/>
      <c r="L88" s="34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</row>
    <row r="89" spans="1:47" ht="18.75" thickBot="1" x14ac:dyDescent="0.25">
      <c r="A89" s="22">
        <f>ROW(الجدول1[[#This Row],[أسم الصنف]])-7</f>
        <v>82</v>
      </c>
      <c r="B89" s="24" t="s">
        <v>1787</v>
      </c>
      <c r="C89" s="109"/>
      <c r="D89" s="109"/>
      <c r="E89" s="53">
        <f t="shared" si="3"/>
        <v>0</v>
      </c>
      <c r="F89" s="110" t="s">
        <v>1697</v>
      </c>
      <c r="G89" s="53">
        <f t="shared" si="4"/>
        <v>0</v>
      </c>
      <c r="H89" s="53">
        <f t="shared" si="5"/>
        <v>0</v>
      </c>
      <c r="I89" s="111" t="s">
        <v>3</v>
      </c>
      <c r="J89" s="54"/>
      <c r="K89" s="48"/>
      <c r="L89" s="34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</row>
    <row r="90" spans="1:47" ht="18.75" thickBot="1" x14ac:dyDescent="0.25">
      <c r="A90" s="22">
        <f>ROW(الجدول1[[#This Row],[أسم الصنف]])-7</f>
        <v>83</v>
      </c>
      <c r="B90" s="24" t="s">
        <v>1788</v>
      </c>
      <c r="C90" s="109"/>
      <c r="D90" s="109"/>
      <c r="E90" s="53">
        <f t="shared" si="3"/>
        <v>0</v>
      </c>
      <c r="F90" s="110" t="s">
        <v>1697</v>
      </c>
      <c r="G90" s="53">
        <f t="shared" si="4"/>
        <v>0</v>
      </c>
      <c r="H90" s="53">
        <f t="shared" si="5"/>
        <v>0</v>
      </c>
      <c r="I90" s="111" t="s">
        <v>3</v>
      </c>
      <c r="J90" s="54"/>
      <c r="K90" s="48"/>
      <c r="L90" s="34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</row>
    <row r="91" spans="1:47" ht="18.75" thickBot="1" x14ac:dyDescent="0.25">
      <c r="A91" s="22">
        <f>ROW(الجدول1[[#This Row],[أسم الصنف]])-7</f>
        <v>84</v>
      </c>
      <c r="B91" s="24" t="s">
        <v>1789</v>
      </c>
      <c r="C91" s="109"/>
      <c r="D91" s="109"/>
      <c r="E91" s="53">
        <f t="shared" si="3"/>
        <v>0</v>
      </c>
      <c r="F91" s="110" t="s">
        <v>1697</v>
      </c>
      <c r="G91" s="53">
        <f t="shared" si="4"/>
        <v>0</v>
      </c>
      <c r="H91" s="53">
        <f t="shared" si="5"/>
        <v>0</v>
      </c>
      <c r="I91" s="111" t="s">
        <v>3</v>
      </c>
      <c r="J91" s="54"/>
      <c r="K91" s="48"/>
      <c r="L91" s="34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</row>
    <row r="92" spans="1:47" ht="18.75" thickBot="1" x14ac:dyDescent="0.25">
      <c r="A92" s="22">
        <f>ROW(الجدول1[[#This Row],[أسم الصنف]])-7</f>
        <v>85</v>
      </c>
      <c r="B92" s="24" t="s">
        <v>1790</v>
      </c>
      <c r="C92" s="109"/>
      <c r="D92" s="109"/>
      <c r="E92" s="53">
        <f t="shared" si="3"/>
        <v>0</v>
      </c>
      <c r="F92" s="110" t="s">
        <v>1697</v>
      </c>
      <c r="G92" s="53">
        <f t="shared" si="4"/>
        <v>0</v>
      </c>
      <c r="H92" s="53">
        <f t="shared" si="5"/>
        <v>0</v>
      </c>
      <c r="I92" s="111" t="s">
        <v>3</v>
      </c>
      <c r="J92" s="54"/>
      <c r="K92" s="48"/>
      <c r="L92" s="34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</row>
    <row r="93" spans="1:47" ht="18.75" thickBot="1" x14ac:dyDescent="0.25">
      <c r="A93" s="22">
        <f>ROW(الجدول1[[#This Row],[أسم الصنف]])-7</f>
        <v>86</v>
      </c>
      <c r="B93" s="24" t="s">
        <v>1791</v>
      </c>
      <c r="C93" s="109"/>
      <c r="D93" s="109"/>
      <c r="E93" s="53">
        <f t="shared" si="3"/>
        <v>0</v>
      </c>
      <c r="F93" s="110" t="s">
        <v>1697</v>
      </c>
      <c r="G93" s="53">
        <f t="shared" si="4"/>
        <v>0</v>
      </c>
      <c r="H93" s="53">
        <f t="shared" si="5"/>
        <v>0</v>
      </c>
      <c r="I93" s="111" t="s">
        <v>3</v>
      </c>
      <c r="J93" s="54"/>
      <c r="K93" s="48"/>
      <c r="L93" s="34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</row>
    <row r="94" spans="1:47" ht="18.75" thickBot="1" x14ac:dyDescent="0.25">
      <c r="A94" s="22">
        <f>ROW(الجدول1[[#This Row],[أسم الصنف]])-7</f>
        <v>87</v>
      </c>
      <c r="B94" s="24" t="s">
        <v>1792</v>
      </c>
      <c r="C94" s="109"/>
      <c r="D94" s="109"/>
      <c r="E94" s="53">
        <f t="shared" si="3"/>
        <v>0</v>
      </c>
      <c r="F94" s="110" t="s">
        <v>1697</v>
      </c>
      <c r="G94" s="53">
        <f t="shared" si="4"/>
        <v>0</v>
      </c>
      <c r="H94" s="53">
        <f t="shared" si="5"/>
        <v>0</v>
      </c>
      <c r="I94" s="111" t="s">
        <v>3</v>
      </c>
      <c r="J94" s="54"/>
      <c r="K94" s="48"/>
      <c r="L94" s="34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</row>
    <row r="95" spans="1:47" ht="18.75" thickBot="1" x14ac:dyDescent="0.25">
      <c r="A95" s="22">
        <f>ROW(الجدول1[[#This Row],[أسم الصنف]])-7</f>
        <v>88</v>
      </c>
      <c r="B95" s="24" t="s">
        <v>1793</v>
      </c>
      <c r="C95" s="109"/>
      <c r="D95" s="109"/>
      <c r="E95" s="53">
        <f t="shared" si="3"/>
        <v>0</v>
      </c>
      <c r="F95" s="110" t="s">
        <v>1697</v>
      </c>
      <c r="G95" s="53">
        <f t="shared" si="4"/>
        <v>0</v>
      </c>
      <c r="H95" s="53">
        <f t="shared" si="5"/>
        <v>0</v>
      </c>
      <c r="I95" s="111" t="s">
        <v>3</v>
      </c>
      <c r="J95" s="54"/>
      <c r="K95" s="48"/>
      <c r="L95" s="34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</row>
    <row r="96" spans="1:47" ht="18.75" thickBot="1" x14ac:dyDescent="0.25">
      <c r="A96" s="22">
        <f>ROW(الجدول1[[#This Row],[أسم الصنف]])-7</f>
        <v>89</v>
      </c>
      <c r="B96" s="24" t="s">
        <v>1794</v>
      </c>
      <c r="C96" s="109"/>
      <c r="D96" s="109"/>
      <c r="E96" s="53">
        <f t="shared" si="3"/>
        <v>0</v>
      </c>
      <c r="F96" s="110" t="s">
        <v>1697</v>
      </c>
      <c r="G96" s="53">
        <f t="shared" si="4"/>
        <v>0</v>
      </c>
      <c r="H96" s="53">
        <f t="shared" si="5"/>
        <v>0</v>
      </c>
      <c r="I96" s="111" t="s">
        <v>3</v>
      </c>
      <c r="J96" s="54"/>
      <c r="K96" s="48"/>
      <c r="L96" s="34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</row>
    <row r="97" spans="1:47" ht="18.75" thickBot="1" x14ac:dyDescent="0.25">
      <c r="A97" s="22">
        <f>ROW(الجدول1[[#This Row],[أسم الصنف]])-7</f>
        <v>90</v>
      </c>
      <c r="B97" s="24" t="s">
        <v>1795</v>
      </c>
      <c r="C97" s="109"/>
      <c r="D97" s="109"/>
      <c r="E97" s="53">
        <f t="shared" si="3"/>
        <v>0</v>
      </c>
      <c r="F97" s="110" t="s">
        <v>1697</v>
      </c>
      <c r="G97" s="53">
        <f t="shared" si="4"/>
        <v>0</v>
      </c>
      <c r="H97" s="53">
        <f t="shared" si="5"/>
        <v>0</v>
      </c>
      <c r="I97" s="111" t="s">
        <v>3</v>
      </c>
      <c r="J97" s="54"/>
      <c r="K97" s="48"/>
      <c r="L97" s="34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</row>
    <row r="98" spans="1:47" ht="18.75" thickBot="1" x14ac:dyDescent="0.25">
      <c r="A98" s="22">
        <f>ROW(الجدول1[[#This Row],[أسم الصنف]])-7</f>
        <v>91</v>
      </c>
      <c r="B98" s="24" t="s">
        <v>1796</v>
      </c>
      <c r="C98" s="109"/>
      <c r="D98" s="109"/>
      <c r="E98" s="53">
        <f t="shared" si="3"/>
        <v>0</v>
      </c>
      <c r="F98" s="110" t="s">
        <v>1697</v>
      </c>
      <c r="G98" s="53">
        <f t="shared" si="4"/>
        <v>0</v>
      </c>
      <c r="H98" s="53">
        <f t="shared" si="5"/>
        <v>0</v>
      </c>
      <c r="I98" s="111" t="s">
        <v>3</v>
      </c>
      <c r="J98" s="54"/>
      <c r="K98" s="48"/>
      <c r="L98" s="34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</row>
    <row r="99" spans="1:47" ht="18.75" thickBot="1" x14ac:dyDescent="0.25">
      <c r="A99" s="22">
        <f>ROW(الجدول1[[#This Row],[أسم الصنف]])-7</f>
        <v>92</v>
      </c>
      <c r="B99" s="24" t="s">
        <v>1797</v>
      </c>
      <c r="C99" s="109"/>
      <c r="D99" s="109"/>
      <c r="E99" s="53">
        <f t="shared" si="3"/>
        <v>0</v>
      </c>
      <c r="F99" s="110" t="s">
        <v>1697</v>
      </c>
      <c r="G99" s="53">
        <f t="shared" si="4"/>
        <v>0</v>
      </c>
      <c r="H99" s="53">
        <f t="shared" si="5"/>
        <v>0</v>
      </c>
      <c r="I99" s="111" t="s">
        <v>3</v>
      </c>
      <c r="J99" s="54"/>
      <c r="K99" s="48"/>
      <c r="L99" s="34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</row>
    <row r="100" spans="1:47" ht="18.75" thickBot="1" x14ac:dyDescent="0.25">
      <c r="A100" s="22">
        <f>ROW(الجدول1[[#This Row],[أسم الصنف]])-7</f>
        <v>93</v>
      </c>
      <c r="B100" s="24" t="s">
        <v>1798</v>
      </c>
      <c r="C100" s="109"/>
      <c r="D100" s="109"/>
      <c r="E100" s="53">
        <f t="shared" si="3"/>
        <v>0</v>
      </c>
      <c r="F100" s="110" t="s">
        <v>1697</v>
      </c>
      <c r="G100" s="53">
        <f t="shared" si="4"/>
        <v>0</v>
      </c>
      <c r="H100" s="53">
        <f t="shared" si="5"/>
        <v>0</v>
      </c>
      <c r="I100" s="111" t="s">
        <v>3</v>
      </c>
      <c r="J100" s="54"/>
      <c r="K100" s="48"/>
      <c r="L100" s="34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</row>
    <row r="101" spans="1:47" ht="18.75" thickBot="1" x14ac:dyDescent="0.25">
      <c r="A101" s="22">
        <f>ROW(الجدول1[[#This Row],[أسم الصنف]])-7</f>
        <v>94</v>
      </c>
      <c r="B101" s="24" t="s">
        <v>1799</v>
      </c>
      <c r="C101" s="109"/>
      <c r="D101" s="109"/>
      <c r="E101" s="53">
        <f t="shared" si="3"/>
        <v>0</v>
      </c>
      <c r="F101" s="110" t="s">
        <v>1697</v>
      </c>
      <c r="G101" s="53">
        <f t="shared" si="4"/>
        <v>0</v>
      </c>
      <c r="H101" s="53">
        <f t="shared" si="5"/>
        <v>0</v>
      </c>
      <c r="I101" s="111" t="s">
        <v>3</v>
      </c>
      <c r="J101" s="54"/>
      <c r="K101" s="48"/>
      <c r="L101" s="34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</row>
    <row r="102" spans="1:47" ht="18.75" thickBot="1" x14ac:dyDescent="0.25">
      <c r="A102" s="22">
        <f>ROW(الجدول1[[#This Row],[أسم الصنف]])-7</f>
        <v>95</v>
      </c>
      <c r="B102" s="24" t="s">
        <v>1800</v>
      </c>
      <c r="C102" s="109"/>
      <c r="D102" s="109"/>
      <c r="E102" s="53">
        <f t="shared" si="3"/>
        <v>0</v>
      </c>
      <c r="F102" s="110" t="s">
        <v>1697</v>
      </c>
      <c r="G102" s="53">
        <f t="shared" si="4"/>
        <v>0</v>
      </c>
      <c r="H102" s="53">
        <f t="shared" si="5"/>
        <v>0</v>
      </c>
      <c r="I102" s="111" t="s">
        <v>3</v>
      </c>
      <c r="J102" s="54"/>
      <c r="K102" s="48"/>
      <c r="L102" s="34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</row>
    <row r="103" spans="1:47" ht="18.75" thickBot="1" x14ac:dyDescent="0.25">
      <c r="A103" s="22">
        <f>ROW(الجدول1[[#This Row],[أسم الصنف]])-7</f>
        <v>96</v>
      </c>
      <c r="B103" s="24" t="s">
        <v>1801</v>
      </c>
      <c r="C103" s="109"/>
      <c r="D103" s="109"/>
      <c r="E103" s="53">
        <f t="shared" si="3"/>
        <v>0</v>
      </c>
      <c r="F103" s="110" t="s">
        <v>1697</v>
      </c>
      <c r="G103" s="53">
        <f t="shared" si="4"/>
        <v>0</v>
      </c>
      <c r="H103" s="53">
        <f t="shared" si="5"/>
        <v>0</v>
      </c>
      <c r="I103" s="111" t="s">
        <v>3</v>
      </c>
      <c r="J103" s="54"/>
      <c r="K103" s="48"/>
      <c r="L103" s="34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</row>
    <row r="104" spans="1:47" ht="18.75" thickBot="1" x14ac:dyDescent="0.25">
      <c r="A104" s="22">
        <f>ROW(الجدول1[[#This Row],[أسم الصنف]])-7</f>
        <v>97</v>
      </c>
      <c r="B104" s="24" t="s">
        <v>1802</v>
      </c>
      <c r="C104" s="109"/>
      <c r="D104" s="109"/>
      <c r="E104" s="53">
        <f t="shared" si="3"/>
        <v>0</v>
      </c>
      <c r="F104" s="110" t="s">
        <v>1697</v>
      </c>
      <c r="G104" s="53">
        <f t="shared" si="4"/>
        <v>0</v>
      </c>
      <c r="H104" s="53">
        <f t="shared" si="5"/>
        <v>0</v>
      </c>
      <c r="I104" s="111" t="s">
        <v>3</v>
      </c>
      <c r="J104" s="54"/>
      <c r="K104" s="48"/>
      <c r="L104" s="34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</row>
    <row r="105" spans="1:47" ht="18.75" thickBot="1" x14ac:dyDescent="0.25">
      <c r="A105" s="22">
        <f>ROW(الجدول1[[#This Row],[أسم الصنف]])-7</f>
        <v>98</v>
      </c>
      <c r="B105" s="24" t="s">
        <v>1803</v>
      </c>
      <c r="C105" s="109"/>
      <c r="D105" s="109"/>
      <c r="E105" s="53">
        <f t="shared" si="3"/>
        <v>0</v>
      </c>
      <c r="F105" s="110" t="s">
        <v>1697</v>
      </c>
      <c r="G105" s="53">
        <f t="shared" si="4"/>
        <v>0</v>
      </c>
      <c r="H105" s="53">
        <f t="shared" si="5"/>
        <v>0</v>
      </c>
      <c r="I105" s="111" t="s">
        <v>3</v>
      </c>
      <c r="J105" s="54"/>
      <c r="K105" s="48"/>
      <c r="L105" s="34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</row>
    <row r="106" spans="1:47" ht="18.75" thickBot="1" x14ac:dyDescent="0.25">
      <c r="A106" s="22">
        <f>ROW(الجدول1[[#This Row],[أسم الصنف]])-7</f>
        <v>99</v>
      </c>
      <c r="B106" s="24" t="s">
        <v>1804</v>
      </c>
      <c r="C106" s="109"/>
      <c r="D106" s="109"/>
      <c r="E106" s="53">
        <f t="shared" si="3"/>
        <v>0</v>
      </c>
      <c r="F106" s="110" t="s">
        <v>1697</v>
      </c>
      <c r="G106" s="53">
        <f t="shared" si="4"/>
        <v>0</v>
      </c>
      <c r="H106" s="53">
        <f t="shared" si="5"/>
        <v>0</v>
      </c>
      <c r="I106" s="111" t="s">
        <v>3</v>
      </c>
      <c r="J106" s="54"/>
      <c r="K106" s="48"/>
      <c r="L106" s="34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</row>
    <row r="107" spans="1:47" ht="18.75" thickBot="1" x14ac:dyDescent="0.25">
      <c r="A107" s="22">
        <f>ROW(الجدول1[[#This Row],[أسم الصنف]])-7</f>
        <v>100</v>
      </c>
      <c r="B107" s="24" t="s">
        <v>1805</v>
      </c>
      <c r="C107" s="109"/>
      <c r="D107" s="109"/>
      <c r="E107" s="53">
        <f t="shared" si="3"/>
        <v>0</v>
      </c>
      <c r="F107" s="110" t="s">
        <v>1697</v>
      </c>
      <c r="G107" s="53">
        <f t="shared" si="4"/>
        <v>0</v>
      </c>
      <c r="H107" s="53">
        <f t="shared" si="5"/>
        <v>0</v>
      </c>
      <c r="I107" s="111" t="s">
        <v>3</v>
      </c>
      <c r="J107" s="54"/>
      <c r="K107" s="48"/>
      <c r="L107" s="34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</row>
    <row r="108" spans="1:47" ht="18.75" thickBot="1" x14ac:dyDescent="0.25">
      <c r="A108" s="22">
        <f>ROW(الجدول1[[#This Row],[أسم الصنف]])-7</f>
        <v>101</v>
      </c>
      <c r="B108" s="24" t="s">
        <v>1806</v>
      </c>
      <c r="C108" s="109"/>
      <c r="D108" s="109"/>
      <c r="E108" s="53">
        <f t="shared" si="3"/>
        <v>0</v>
      </c>
      <c r="F108" s="110" t="s">
        <v>1697</v>
      </c>
      <c r="G108" s="53">
        <f t="shared" si="4"/>
        <v>0</v>
      </c>
      <c r="H108" s="53">
        <f t="shared" si="5"/>
        <v>0</v>
      </c>
      <c r="I108" s="111" t="s">
        <v>3</v>
      </c>
      <c r="J108" s="54"/>
      <c r="K108" s="48"/>
      <c r="L108" s="34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</row>
    <row r="109" spans="1:47" ht="24" customHeight="1" thickBot="1" x14ac:dyDescent="0.25">
      <c r="A109" s="22">
        <f>ROW(الجدول1[[#This Row],[أسم الصنف]])-7</f>
        <v>102</v>
      </c>
      <c r="B109" s="24" t="s">
        <v>1807</v>
      </c>
      <c r="C109" s="109"/>
      <c r="D109" s="109"/>
      <c r="E109" s="53">
        <f t="shared" si="3"/>
        <v>0</v>
      </c>
      <c r="F109" s="110" t="s">
        <v>1697</v>
      </c>
      <c r="G109" s="53">
        <f t="shared" si="4"/>
        <v>0</v>
      </c>
      <c r="H109" s="53">
        <f t="shared" si="5"/>
        <v>0</v>
      </c>
      <c r="I109" s="111" t="s">
        <v>3</v>
      </c>
      <c r="J109" s="54"/>
      <c r="K109" s="48"/>
      <c r="L109" s="34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</row>
    <row r="110" spans="1:47" ht="24" customHeight="1" thickBot="1" x14ac:dyDescent="0.25">
      <c r="A110" s="22">
        <f>ROW(الجدول1[[#This Row],[أسم الصنف]])-7</f>
        <v>103</v>
      </c>
      <c r="B110" s="24" t="s">
        <v>1808</v>
      </c>
      <c r="C110" s="109"/>
      <c r="D110" s="109"/>
      <c r="E110" s="53">
        <f t="shared" si="3"/>
        <v>0</v>
      </c>
      <c r="F110" s="110" t="s">
        <v>1697</v>
      </c>
      <c r="G110" s="53">
        <f t="shared" si="4"/>
        <v>0</v>
      </c>
      <c r="H110" s="53">
        <f t="shared" si="5"/>
        <v>0</v>
      </c>
      <c r="I110" s="111" t="s">
        <v>3</v>
      </c>
      <c r="J110" s="54"/>
      <c r="K110" s="48"/>
      <c r="L110" s="34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</row>
    <row r="111" spans="1:47" ht="21" customHeight="1" thickBot="1" x14ac:dyDescent="0.25">
      <c r="A111" s="22">
        <f>ROW(الجدول1[[#This Row],[أسم الصنف]])-7</f>
        <v>104</v>
      </c>
      <c r="B111" s="24" t="s">
        <v>1809</v>
      </c>
      <c r="C111" s="109"/>
      <c r="D111" s="109"/>
      <c r="E111" s="53">
        <f t="shared" si="3"/>
        <v>0</v>
      </c>
      <c r="F111" s="110" t="s">
        <v>1697</v>
      </c>
      <c r="G111" s="53">
        <f t="shared" si="4"/>
        <v>0</v>
      </c>
      <c r="H111" s="53">
        <f t="shared" si="5"/>
        <v>0</v>
      </c>
      <c r="I111" s="111" t="s">
        <v>3</v>
      </c>
      <c r="J111" s="54"/>
      <c r="K111" s="48"/>
      <c r="L111" s="34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</row>
    <row r="112" spans="1:47" ht="19.5" customHeight="1" thickBot="1" x14ac:dyDescent="0.25">
      <c r="A112" s="22">
        <f>ROW(الجدول1[[#This Row],[أسم الصنف]])-7</f>
        <v>105</v>
      </c>
      <c r="B112" s="24" t="s">
        <v>1810</v>
      </c>
      <c r="C112" s="109"/>
      <c r="D112" s="109"/>
      <c r="E112" s="53">
        <f t="shared" si="3"/>
        <v>0</v>
      </c>
      <c r="F112" s="110" t="s">
        <v>1697</v>
      </c>
      <c r="G112" s="53">
        <f t="shared" si="4"/>
        <v>0</v>
      </c>
      <c r="H112" s="53">
        <f t="shared" si="5"/>
        <v>0</v>
      </c>
      <c r="I112" s="111" t="s">
        <v>3</v>
      </c>
      <c r="J112" s="54"/>
      <c r="K112" s="48"/>
      <c r="L112" s="34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</row>
    <row r="113" spans="1:47" ht="26.25" customHeight="1" thickBot="1" x14ac:dyDescent="0.25">
      <c r="A113" s="22">
        <f>ROW(الجدول1[[#This Row],[أسم الصنف]])-7</f>
        <v>106</v>
      </c>
      <c r="B113" s="24" t="s">
        <v>1811</v>
      </c>
      <c r="C113" s="109"/>
      <c r="D113" s="109"/>
      <c r="E113" s="53">
        <f t="shared" si="3"/>
        <v>0</v>
      </c>
      <c r="F113" s="110" t="s">
        <v>1697</v>
      </c>
      <c r="G113" s="53">
        <f t="shared" si="4"/>
        <v>0</v>
      </c>
      <c r="H113" s="53">
        <f t="shared" si="5"/>
        <v>0</v>
      </c>
      <c r="I113" s="111" t="s">
        <v>3</v>
      </c>
      <c r="J113" s="54"/>
      <c r="K113" s="48"/>
      <c r="L113" s="34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</row>
    <row r="114" spans="1:47" ht="23.25" customHeight="1" thickBot="1" x14ac:dyDescent="0.25">
      <c r="A114" s="22">
        <f>ROW(الجدول1[[#This Row],[أسم الصنف]])-7</f>
        <v>107</v>
      </c>
      <c r="B114" s="24" t="s">
        <v>1812</v>
      </c>
      <c r="C114" s="109"/>
      <c r="D114" s="109"/>
      <c r="E114" s="53">
        <f t="shared" si="3"/>
        <v>0</v>
      </c>
      <c r="F114" s="110" t="s">
        <v>1697</v>
      </c>
      <c r="G114" s="53">
        <f t="shared" si="4"/>
        <v>0</v>
      </c>
      <c r="H114" s="53">
        <f t="shared" si="5"/>
        <v>0</v>
      </c>
      <c r="I114" s="111" t="s">
        <v>3</v>
      </c>
      <c r="J114" s="54"/>
      <c r="K114" s="48"/>
      <c r="L114" s="34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</row>
    <row r="115" spans="1:47" ht="18.75" thickBot="1" x14ac:dyDescent="0.25">
      <c r="A115" s="22">
        <f>ROW(الجدول1[[#This Row],[أسم الصنف]])-7</f>
        <v>108</v>
      </c>
      <c r="B115" s="24" t="s">
        <v>1813</v>
      </c>
      <c r="C115" s="109"/>
      <c r="D115" s="109"/>
      <c r="E115" s="53">
        <f t="shared" si="3"/>
        <v>0</v>
      </c>
      <c r="F115" s="110" t="s">
        <v>1697</v>
      </c>
      <c r="G115" s="53">
        <f t="shared" si="4"/>
        <v>0</v>
      </c>
      <c r="H115" s="53">
        <f t="shared" si="5"/>
        <v>0</v>
      </c>
      <c r="I115" s="111" t="s">
        <v>3</v>
      </c>
      <c r="J115" s="54"/>
      <c r="K115" s="48"/>
      <c r="L115" s="34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</row>
    <row r="116" spans="1:47" ht="18.75" thickBot="1" x14ac:dyDescent="0.25">
      <c r="A116" s="22">
        <f>ROW(الجدول1[[#This Row],[أسم الصنف]])-7</f>
        <v>109</v>
      </c>
      <c r="B116" s="24" t="s">
        <v>1814</v>
      </c>
      <c r="C116" s="109"/>
      <c r="D116" s="109"/>
      <c r="E116" s="53">
        <f t="shared" si="3"/>
        <v>0</v>
      </c>
      <c r="F116" s="110" t="s">
        <v>1697</v>
      </c>
      <c r="G116" s="53">
        <f t="shared" si="4"/>
        <v>0</v>
      </c>
      <c r="H116" s="53">
        <f t="shared" si="5"/>
        <v>0</v>
      </c>
      <c r="I116" s="111" t="s">
        <v>3</v>
      </c>
      <c r="J116" s="54"/>
      <c r="K116" s="48"/>
      <c r="L116" s="34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</row>
    <row r="117" spans="1:47" ht="18.75" thickBot="1" x14ac:dyDescent="0.25">
      <c r="A117" s="22">
        <f>ROW(الجدول1[[#This Row],[أسم الصنف]])-7</f>
        <v>110</v>
      </c>
      <c r="B117" s="24" t="s">
        <v>1815</v>
      </c>
      <c r="C117" s="109"/>
      <c r="D117" s="109"/>
      <c r="E117" s="53">
        <f t="shared" si="3"/>
        <v>0</v>
      </c>
      <c r="F117" s="110" t="s">
        <v>1697</v>
      </c>
      <c r="G117" s="53">
        <f t="shared" si="4"/>
        <v>0</v>
      </c>
      <c r="H117" s="53">
        <f t="shared" si="5"/>
        <v>0</v>
      </c>
      <c r="I117" s="111" t="s">
        <v>3</v>
      </c>
      <c r="J117" s="54"/>
      <c r="K117" s="48"/>
      <c r="L117" s="34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</row>
    <row r="118" spans="1:47" ht="18.75" thickBot="1" x14ac:dyDescent="0.25">
      <c r="A118" s="22">
        <f>ROW(الجدول1[[#This Row],[أسم الصنف]])-7</f>
        <v>111</v>
      </c>
      <c r="B118" s="24" t="s">
        <v>1816</v>
      </c>
      <c r="C118" s="109"/>
      <c r="D118" s="109"/>
      <c r="E118" s="53">
        <f t="shared" si="3"/>
        <v>0</v>
      </c>
      <c r="F118" s="110" t="s">
        <v>1697</v>
      </c>
      <c r="G118" s="53">
        <f t="shared" si="4"/>
        <v>0</v>
      </c>
      <c r="H118" s="53">
        <f t="shared" si="5"/>
        <v>0</v>
      </c>
      <c r="I118" s="111" t="s">
        <v>3</v>
      </c>
      <c r="J118" s="54"/>
      <c r="K118" s="48"/>
      <c r="L118" s="34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</row>
    <row r="119" spans="1:47" ht="18.75" thickBot="1" x14ac:dyDescent="0.25">
      <c r="A119" s="22">
        <f>ROW(الجدول1[[#This Row],[أسم الصنف]])-7</f>
        <v>112</v>
      </c>
      <c r="B119" s="24" t="s">
        <v>1817</v>
      </c>
      <c r="C119" s="109"/>
      <c r="D119" s="109"/>
      <c r="E119" s="53">
        <f t="shared" si="3"/>
        <v>0</v>
      </c>
      <c r="F119" s="110" t="s">
        <v>1697</v>
      </c>
      <c r="G119" s="53">
        <f t="shared" si="4"/>
        <v>0</v>
      </c>
      <c r="H119" s="53">
        <f t="shared" si="5"/>
        <v>0</v>
      </c>
      <c r="I119" s="111" t="s">
        <v>3</v>
      </c>
      <c r="J119" s="54"/>
      <c r="K119" s="48"/>
      <c r="L119" s="34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</row>
    <row r="120" spans="1:47" ht="18.75" thickBot="1" x14ac:dyDescent="0.25">
      <c r="A120" s="22">
        <f>ROW(الجدول1[[#This Row],[أسم الصنف]])-7</f>
        <v>113</v>
      </c>
      <c r="B120" s="24" t="s">
        <v>1818</v>
      </c>
      <c r="C120" s="109"/>
      <c r="D120" s="109"/>
      <c r="E120" s="53">
        <f t="shared" si="3"/>
        <v>0</v>
      </c>
      <c r="F120" s="110" t="s">
        <v>1697</v>
      </c>
      <c r="G120" s="53">
        <f t="shared" si="4"/>
        <v>0</v>
      </c>
      <c r="H120" s="53">
        <f t="shared" si="5"/>
        <v>0</v>
      </c>
      <c r="I120" s="111" t="s">
        <v>3</v>
      </c>
      <c r="J120" s="54"/>
      <c r="K120" s="48"/>
      <c r="L120" s="34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</row>
    <row r="121" spans="1:47" ht="18.75" thickBot="1" x14ac:dyDescent="0.25">
      <c r="A121" s="22">
        <f>ROW(الجدول1[[#This Row],[أسم الصنف]])-7</f>
        <v>114</v>
      </c>
      <c r="B121" s="24" t="s">
        <v>1819</v>
      </c>
      <c r="C121" s="109"/>
      <c r="D121" s="109"/>
      <c r="E121" s="53">
        <f t="shared" si="3"/>
        <v>0</v>
      </c>
      <c r="F121" s="110" t="s">
        <v>1697</v>
      </c>
      <c r="G121" s="53">
        <f t="shared" si="4"/>
        <v>0</v>
      </c>
      <c r="H121" s="53">
        <f t="shared" si="5"/>
        <v>0</v>
      </c>
      <c r="I121" s="111" t="s">
        <v>3</v>
      </c>
      <c r="J121" s="54"/>
      <c r="K121" s="48"/>
      <c r="L121" s="34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</row>
    <row r="122" spans="1:47" ht="18.75" thickBot="1" x14ac:dyDescent="0.25">
      <c r="A122" s="22">
        <f>ROW(الجدول1[[#This Row],[أسم الصنف]])-7</f>
        <v>115</v>
      </c>
      <c r="B122" s="24" t="s">
        <v>1820</v>
      </c>
      <c r="C122" s="109"/>
      <c r="D122" s="109"/>
      <c r="E122" s="53">
        <f t="shared" si="3"/>
        <v>0</v>
      </c>
      <c r="F122" s="110" t="s">
        <v>1697</v>
      </c>
      <c r="G122" s="53">
        <f t="shared" si="4"/>
        <v>0</v>
      </c>
      <c r="H122" s="53">
        <f t="shared" si="5"/>
        <v>0</v>
      </c>
      <c r="I122" s="111" t="s">
        <v>3</v>
      </c>
      <c r="J122" s="54"/>
      <c r="K122" s="48"/>
      <c r="L122" s="34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</row>
    <row r="123" spans="1:47" ht="18.75" thickBot="1" x14ac:dyDescent="0.25">
      <c r="A123" s="22">
        <f>ROW(الجدول1[[#This Row],[أسم الصنف]])-7</f>
        <v>116</v>
      </c>
      <c r="B123" s="24" t="s">
        <v>1821</v>
      </c>
      <c r="C123" s="109"/>
      <c r="D123" s="109"/>
      <c r="E123" s="53">
        <f t="shared" si="3"/>
        <v>0</v>
      </c>
      <c r="F123" s="110" t="s">
        <v>1697</v>
      </c>
      <c r="G123" s="53">
        <f t="shared" si="4"/>
        <v>0</v>
      </c>
      <c r="H123" s="53">
        <f t="shared" si="5"/>
        <v>0</v>
      </c>
      <c r="I123" s="111" t="s">
        <v>3</v>
      </c>
      <c r="J123" s="54"/>
      <c r="K123" s="48"/>
      <c r="L123" s="34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</row>
    <row r="124" spans="1:47" ht="18.75" thickBot="1" x14ac:dyDescent="0.25">
      <c r="A124" s="22">
        <f>ROW(الجدول1[[#This Row],[أسم الصنف]])-7</f>
        <v>117</v>
      </c>
      <c r="B124" s="24" t="s">
        <v>1822</v>
      </c>
      <c r="C124" s="109"/>
      <c r="D124" s="109"/>
      <c r="E124" s="53">
        <f t="shared" si="3"/>
        <v>0</v>
      </c>
      <c r="F124" s="110" t="s">
        <v>1697</v>
      </c>
      <c r="G124" s="53">
        <f t="shared" si="4"/>
        <v>0</v>
      </c>
      <c r="H124" s="53">
        <f t="shared" si="5"/>
        <v>0</v>
      </c>
      <c r="I124" s="111" t="s">
        <v>3</v>
      </c>
      <c r="J124" s="54"/>
      <c r="K124" s="48"/>
      <c r="L124" s="34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</row>
    <row r="125" spans="1:47" ht="18.75" thickBot="1" x14ac:dyDescent="0.25">
      <c r="A125" s="22">
        <f>ROW(الجدول1[[#This Row],[أسم الصنف]])-7</f>
        <v>118</v>
      </c>
      <c r="B125" s="24" t="s">
        <v>1823</v>
      </c>
      <c r="C125" s="109"/>
      <c r="D125" s="109"/>
      <c r="E125" s="53">
        <f t="shared" si="3"/>
        <v>0</v>
      </c>
      <c r="F125" s="110" t="s">
        <v>1697</v>
      </c>
      <c r="G125" s="53">
        <f t="shared" si="4"/>
        <v>0</v>
      </c>
      <c r="H125" s="53">
        <f t="shared" si="5"/>
        <v>0</v>
      </c>
      <c r="I125" s="111" t="s">
        <v>3</v>
      </c>
      <c r="J125" s="54"/>
      <c r="K125" s="48"/>
      <c r="L125" s="34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</row>
    <row r="126" spans="1:47" ht="18.75" thickBot="1" x14ac:dyDescent="0.25">
      <c r="A126" s="22">
        <f>ROW(الجدول1[[#This Row],[أسم الصنف]])-7</f>
        <v>119</v>
      </c>
      <c r="B126" s="24" t="s">
        <v>1824</v>
      </c>
      <c r="C126" s="109"/>
      <c r="D126" s="109"/>
      <c r="E126" s="53">
        <f t="shared" si="3"/>
        <v>0</v>
      </c>
      <c r="F126" s="110" t="s">
        <v>1697</v>
      </c>
      <c r="G126" s="53">
        <f t="shared" si="4"/>
        <v>0</v>
      </c>
      <c r="H126" s="53">
        <f t="shared" si="5"/>
        <v>0</v>
      </c>
      <c r="I126" s="111" t="s">
        <v>3</v>
      </c>
      <c r="J126" s="54"/>
      <c r="K126" s="48"/>
      <c r="L126" s="34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</row>
    <row r="127" spans="1:47" ht="18.75" thickBot="1" x14ac:dyDescent="0.25">
      <c r="A127" s="22">
        <f>ROW(الجدول1[[#This Row],[أسم الصنف]])-7</f>
        <v>120</v>
      </c>
      <c r="B127" s="24" t="s">
        <v>1825</v>
      </c>
      <c r="C127" s="109"/>
      <c r="D127" s="109"/>
      <c r="E127" s="53">
        <f t="shared" si="3"/>
        <v>0</v>
      </c>
      <c r="F127" s="110" t="s">
        <v>1697</v>
      </c>
      <c r="G127" s="53">
        <f t="shared" si="4"/>
        <v>0</v>
      </c>
      <c r="H127" s="53">
        <f t="shared" si="5"/>
        <v>0</v>
      </c>
      <c r="I127" s="111" t="s">
        <v>3</v>
      </c>
      <c r="J127" s="54"/>
      <c r="K127" s="48"/>
      <c r="L127" s="34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</row>
    <row r="128" spans="1:47" ht="18.75" thickBot="1" x14ac:dyDescent="0.25">
      <c r="A128" s="22">
        <f>ROW(الجدول1[[#This Row],[أسم الصنف]])-7</f>
        <v>121</v>
      </c>
      <c r="B128" s="24" t="s">
        <v>1826</v>
      </c>
      <c r="C128" s="109"/>
      <c r="D128" s="109"/>
      <c r="E128" s="53">
        <f t="shared" si="3"/>
        <v>0</v>
      </c>
      <c r="F128" s="110" t="s">
        <v>1697</v>
      </c>
      <c r="G128" s="53">
        <f t="shared" si="4"/>
        <v>0</v>
      </c>
      <c r="H128" s="53">
        <f t="shared" si="5"/>
        <v>0</v>
      </c>
      <c r="I128" s="111" t="s">
        <v>3</v>
      </c>
      <c r="J128" s="54"/>
      <c r="K128" s="48"/>
      <c r="L128" s="34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</row>
    <row r="129" spans="1:47" ht="18.75" thickBot="1" x14ac:dyDescent="0.25">
      <c r="A129" s="22">
        <f>ROW(الجدول1[[#This Row],[أسم الصنف]])-7</f>
        <v>122</v>
      </c>
      <c r="B129" s="24" t="s">
        <v>1827</v>
      </c>
      <c r="C129" s="109"/>
      <c r="D129" s="109"/>
      <c r="E129" s="53">
        <f t="shared" si="3"/>
        <v>0</v>
      </c>
      <c r="F129" s="110" t="s">
        <v>1697</v>
      </c>
      <c r="G129" s="53">
        <f t="shared" si="4"/>
        <v>0</v>
      </c>
      <c r="H129" s="53">
        <f t="shared" si="5"/>
        <v>0</v>
      </c>
      <c r="I129" s="111" t="s">
        <v>3</v>
      </c>
      <c r="J129" s="54"/>
      <c r="K129" s="48"/>
      <c r="L129" s="34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</row>
    <row r="130" spans="1:47" ht="18.75" thickBot="1" x14ac:dyDescent="0.25">
      <c r="A130" s="22">
        <f>ROW(الجدول1[[#This Row],[أسم الصنف]])-7</f>
        <v>123</v>
      </c>
      <c r="B130" s="24" t="s">
        <v>1828</v>
      </c>
      <c r="C130" s="109"/>
      <c r="D130" s="109"/>
      <c r="E130" s="53">
        <f t="shared" si="3"/>
        <v>0</v>
      </c>
      <c r="F130" s="110" t="s">
        <v>1697</v>
      </c>
      <c r="G130" s="53">
        <f t="shared" si="4"/>
        <v>0</v>
      </c>
      <c r="H130" s="53">
        <f t="shared" si="5"/>
        <v>0</v>
      </c>
      <c r="I130" s="111" t="s">
        <v>3</v>
      </c>
      <c r="J130" s="54"/>
      <c r="K130" s="48"/>
      <c r="L130" s="34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</row>
    <row r="131" spans="1:47" ht="18.75" thickBot="1" x14ac:dyDescent="0.25">
      <c r="A131" s="22">
        <f>ROW(الجدول1[[#This Row],[أسم الصنف]])-7</f>
        <v>124</v>
      </c>
      <c r="B131" s="24" t="s">
        <v>1829</v>
      </c>
      <c r="C131" s="109"/>
      <c r="D131" s="109"/>
      <c r="E131" s="53">
        <f t="shared" si="3"/>
        <v>0</v>
      </c>
      <c r="F131" s="110" t="s">
        <v>1697</v>
      </c>
      <c r="G131" s="53">
        <f t="shared" si="4"/>
        <v>0</v>
      </c>
      <c r="H131" s="53">
        <f t="shared" si="5"/>
        <v>0</v>
      </c>
      <c r="I131" s="111" t="s">
        <v>3</v>
      </c>
      <c r="J131" s="54"/>
      <c r="K131" s="48"/>
      <c r="L131" s="34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</row>
    <row r="132" spans="1:47" ht="18.75" thickBot="1" x14ac:dyDescent="0.25">
      <c r="A132" s="22">
        <f>ROW(الجدول1[[#This Row],[أسم الصنف]])-7</f>
        <v>125</v>
      </c>
      <c r="B132" s="24" t="s">
        <v>1830</v>
      </c>
      <c r="C132" s="109"/>
      <c r="D132" s="109"/>
      <c r="E132" s="53">
        <f t="shared" si="3"/>
        <v>0</v>
      </c>
      <c r="F132" s="110" t="s">
        <v>1697</v>
      </c>
      <c r="G132" s="53">
        <f t="shared" si="4"/>
        <v>0</v>
      </c>
      <c r="H132" s="53">
        <f t="shared" si="5"/>
        <v>0</v>
      </c>
      <c r="I132" s="111" t="s">
        <v>3</v>
      </c>
      <c r="J132" s="54"/>
      <c r="K132" s="48"/>
      <c r="L132" s="34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</row>
    <row r="133" spans="1:47" ht="18.75" thickBot="1" x14ac:dyDescent="0.25">
      <c r="A133" s="22">
        <f>ROW(الجدول1[[#This Row],[أسم الصنف]])-7</f>
        <v>126</v>
      </c>
      <c r="B133" s="24" t="s">
        <v>1831</v>
      </c>
      <c r="C133" s="109"/>
      <c r="D133" s="109"/>
      <c r="E133" s="53">
        <f t="shared" si="3"/>
        <v>0</v>
      </c>
      <c r="F133" s="110" t="s">
        <v>1697</v>
      </c>
      <c r="G133" s="53">
        <f t="shared" si="4"/>
        <v>0</v>
      </c>
      <c r="H133" s="53">
        <f t="shared" si="5"/>
        <v>0</v>
      </c>
      <c r="I133" s="111" t="s">
        <v>3</v>
      </c>
      <c r="J133" s="54"/>
      <c r="K133" s="48"/>
      <c r="L133" s="34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</row>
    <row r="134" spans="1:47" ht="18.75" thickBot="1" x14ac:dyDescent="0.25">
      <c r="A134" s="22">
        <f>ROW(الجدول1[[#This Row],[أسم الصنف]])-7</f>
        <v>127</v>
      </c>
      <c r="B134" s="24" t="s">
        <v>1832</v>
      </c>
      <c r="C134" s="109"/>
      <c r="D134" s="109"/>
      <c r="E134" s="53">
        <f t="shared" si="3"/>
        <v>0</v>
      </c>
      <c r="F134" s="110" t="s">
        <v>1697</v>
      </c>
      <c r="G134" s="53">
        <f t="shared" si="4"/>
        <v>0</v>
      </c>
      <c r="H134" s="53">
        <f t="shared" si="5"/>
        <v>0</v>
      </c>
      <c r="I134" s="111" t="s">
        <v>3</v>
      </c>
      <c r="J134" s="54"/>
      <c r="K134" s="48"/>
      <c r="L134" s="34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</row>
    <row r="135" spans="1:47" ht="18.75" thickBot="1" x14ac:dyDescent="0.25">
      <c r="A135" s="22">
        <f>ROW(الجدول1[[#This Row],[أسم الصنف]])-7</f>
        <v>128</v>
      </c>
      <c r="B135" s="24" t="s">
        <v>1833</v>
      </c>
      <c r="C135" s="109"/>
      <c r="D135" s="109"/>
      <c r="E135" s="53">
        <f t="shared" si="3"/>
        <v>0</v>
      </c>
      <c r="F135" s="110" t="s">
        <v>1697</v>
      </c>
      <c r="G135" s="53">
        <f t="shared" si="4"/>
        <v>0</v>
      </c>
      <c r="H135" s="53">
        <f t="shared" si="5"/>
        <v>0</v>
      </c>
      <c r="I135" s="111" t="s">
        <v>3</v>
      </c>
      <c r="J135" s="54"/>
      <c r="K135" s="48"/>
      <c r="L135" s="34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</row>
    <row r="136" spans="1:47" ht="18.75" thickBot="1" x14ac:dyDescent="0.25">
      <c r="A136" s="22">
        <f>ROW(الجدول1[[#This Row],[أسم الصنف]])-7</f>
        <v>129</v>
      </c>
      <c r="B136" s="24" t="s">
        <v>1834</v>
      </c>
      <c r="C136" s="109"/>
      <c r="D136" s="109"/>
      <c r="E136" s="53">
        <f t="shared" ref="E136:E199" si="6">C136*D136</f>
        <v>0</v>
      </c>
      <c r="F136" s="110" t="s">
        <v>1697</v>
      </c>
      <c r="G136" s="53">
        <f t="shared" ref="G136:G199" si="7">H136-E136</f>
        <v>0</v>
      </c>
      <c r="H136" s="53">
        <f t="shared" ref="H136:H199" si="8">E136+(E136*F136)</f>
        <v>0</v>
      </c>
      <c r="I136" s="111" t="s">
        <v>3</v>
      </c>
      <c r="J136" s="54"/>
      <c r="K136" s="48"/>
      <c r="L136" s="34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</row>
    <row r="137" spans="1:47" ht="18.75" thickBot="1" x14ac:dyDescent="0.25">
      <c r="A137" s="22">
        <f>ROW(الجدول1[[#This Row],[أسم الصنف]])-7</f>
        <v>130</v>
      </c>
      <c r="B137" s="24" t="s">
        <v>1835</v>
      </c>
      <c r="C137" s="109"/>
      <c r="D137" s="109"/>
      <c r="E137" s="53">
        <f t="shared" si="6"/>
        <v>0</v>
      </c>
      <c r="F137" s="110" t="s">
        <v>1697</v>
      </c>
      <c r="G137" s="53">
        <f t="shared" si="7"/>
        <v>0</v>
      </c>
      <c r="H137" s="53">
        <f t="shared" si="8"/>
        <v>0</v>
      </c>
      <c r="I137" s="111" t="s">
        <v>3</v>
      </c>
      <c r="J137" s="54"/>
      <c r="K137" s="48"/>
      <c r="L137" s="34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</row>
    <row r="138" spans="1:47" ht="18.75" thickBot="1" x14ac:dyDescent="0.25">
      <c r="A138" s="22">
        <f>ROW(الجدول1[[#This Row],[أسم الصنف]])-7</f>
        <v>131</v>
      </c>
      <c r="B138" s="24" t="s">
        <v>1836</v>
      </c>
      <c r="C138" s="109"/>
      <c r="D138" s="109"/>
      <c r="E138" s="53">
        <f t="shared" si="6"/>
        <v>0</v>
      </c>
      <c r="F138" s="110" t="s">
        <v>1697</v>
      </c>
      <c r="G138" s="53">
        <f t="shared" si="7"/>
        <v>0</v>
      </c>
      <c r="H138" s="53">
        <f t="shared" si="8"/>
        <v>0</v>
      </c>
      <c r="I138" s="111" t="s">
        <v>3</v>
      </c>
      <c r="J138" s="54"/>
      <c r="K138" s="48"/>
      <c r="L138" s="34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</row>
    <row r="139" spans="1:47" ht="18.75" thickBot="1" x14ac:dyDescent="0.25">
      <c r="A139" s="22">
        <f>ROW(الجدول1[[#This Row],[أسم الصنف]])-7</f>
        <v>132</v>
      </c>
      <c r="B139" s="24" t="s">
        <v>1837</v>
      </c>
      <c r="C139" s="109"/>
      <c r="D139" s="109"/>
      <c r="E139" s="53">
        <f t="shared" si="6"/>
        <v>0</v>
      </c>
      <c r="F139" s="110" t="s">
        <v>1697</v>
      </c>
      <c r="G139" s="53">
        <f t="shared" si="7"/>
        <v>0</v>
      </c>
      <c r="H139" s="53">
        <f t="shared" si="8"/>
        <v>0</v>
      </c>
      <c r="I139" s="111" t="s">
        <v>3</v>
      </c>
      <c r="J139" s="54"/>
      <c r="K139" s="48"/>
      <c r="L139" s="34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</row>
    <row r="140" spans="1:47" ht="18.75" thickBot="1" x14ac:dyDescent="0.25">
      <c r="A140" s="22">
        <f>ROW(الجدول1[[#This Row],[أسم الصنف]])-7</f>
        <v>133</v>
      </c>
      <c r="B140" s="24" t="s">
        <v>1838</v>
      </c>
      <c r="C140" s="109"/>
      <c r="D140" s="109"/>
      <c r="E140" s="53">
        <f t="shared" si="6"/>
        <v>0</v>
      </c>
      <c r="F140" s="110" t="s">
        <v>1697</v>
      </c>
      <c r="G140" s="53">
        <f t="shared" si="7"/>
        <v>0</v>
      </c>
      <c r="H140" s="53">
        <f t="shared" si="8"/>
        <v>0</v>
      </c>
      <c r="I140" s="111" t="s">
        <v>3</v>
      </c>
      <c r="J140" s="54"/>
      <c r="K140" s="48"/>
      <c r="L140" s="34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</row>
    <row r="141" spans="1:47" ht="18.75" thickBot="1" x14ac:dyDescent="0.25">
      <c r="A141" s="22">
        <f>ROW(الجدول1[[#This Row],[أسم الصنف]])-7</f>
        <v>134</v>
      </c>
      <c r="B141" s="24" t="s">
        <v>1839</v>
      </c>
      <c r="C141" s="109"/>
      <c r="D141" s="109"/>
      <c r="E141" s="53">
        <f t="shared" si="6"/>
        <v>0</v>
      </c>
      <c r="F141" s="110" t="s">
        <v>1697</v>
      </c>
      <c r="G141" s="53">
        <f t="shared" si="7"/>
        <v>0</v>
      </c>
      <c r="H141" s="53">
        <f t="shared" si="8"/>
        <v>0</v>
      </c>
      <c r="I141" s="111" t="s">
        <v>3</v>
      </c>
      <c r="J141" s="54"/>
      <c r="K141" s="48"/>
      <c r="L141" s="34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</row>
    <row r="142" spans="1:47" ht="18.75" thickBot="1" x14ac:dyDescent="0.25">
      <c r="A142" s="22">
        <f>ROW(الجدول1[[#This Row],[أسم الصنف]])-7</f>
        <v>135</v>
      </c>
      <c r="B142" s="24" t="s">
        <v>1840</v>
      </c>
      <c r="C142" s="109"/>
      <c r="D142" s="109"/>
      <c r="E142" s="53">
        <f t="shared" si="6"/>
        <v>0</v>
      </c>
      <c r="F142" s="110" t="s">
        <v>1697</v>
      </c>
      <c r="G142" s="53">
        <f t="shared" si="7"/>
        <v>0</v>
      </c>
      <c r="H142" s="53">
        <f t="shared" si="8"/>
        <v>0</v>
      </c>
      <c r="I142" s="111" t="s">
        <v>3</v>
      </c>
      <c r="J142" s="54"/>
      <c r="K142" s="48"/>
      <c r="L142" s="34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</row>
    <row r="143" spans="1:47" ht="18.75" thickBot="1" x14ac:dyDescent="0.25">
      <c r="A143" s="22">
        <f>ROW(الجدول1[[#This Row],[أسم الصنف]])-7</f>
        <v>136</v>
      </c>
      <c r="B143" s="24" t="s">
        <v>1841</v>
      </c>
      <c r="C143" s="109"/>
      <c r="D143" s="109"/>
      <c r="E143" s="53">
        <f t="shared" si="6"/>
        <v>0</v>
      </c>
      <c r="F143" s="110" t="s">
        <v>1697</v>
      </c>
      <c r="G143" s="53">
        <f t="shared" si="7"/>
        <v>0</v>
      </c>
      <c r="H143" s="53">
        <f t="shared" si="8"/>
        <v>0</v>
      </c>
      <c r="I143" s="111" t="s">
        <v>3</v>
      </c>
      <c r="J143" s="54"/>
      <c r="K143" s="48"/>
      <c r="L143" s="34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</row>
    <row r="144" spans="1:47" ht="18.75" thickBot="1" x14ac:dyDescent="0.25">
      <c r="A144" s="22">
        <f>ROW(الجدول1[[#This Row],[أسم الصنف]])-7</f>
        <v>137</v>
      </c>
      <c r="B144" s="24" t="s">
        <v>1842</v>
      </c>
      <c r="C144" s="109"/>
      <c r="D144" s="109"/>
      <c r="E144" s="53">
        <f t="shared" si="6"/>
        <v>0</v>
      </c>
      <c r="F144" s="110" t="s">
        <v>1697</v>
      </c>
      <c r="G144" s="53">
        <f t="shared" si="7"/>
        <v>0</v>
      </c>
      <c r="H144" s="53">
        <f t="shared" si="8"/>
        <v>0</v>
      </c>
      <c r="I144" s="111" t="s">
        <v>3</v>
      </c>
      <c r="J144" s="54"/>
      <c r="K144" s="48"/>
      <c r="L144" s="34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</row>
    <row r="145" spans="1:47" ht="18.75" thickBot="1" x14ac:dyDescent="0.25">
      <c r="A145" s="22">
        <f>ROW(الجدول1[[#This Row],[أسم الصنف]])-7</f>
        <v>138</v>
      </c>
      <c r="B145" s="24" t="s">
        <v>1843</v>
      </c>
      <c r="C145" s="109"/>
      <c r="D145" s="109"/>
      <c r="E145" s="53">
        <f t="shared" si="6"/>
        <v>0</v>
      </c>
      <c r="F145" s="110" t="s">
        <v>1697</v>
      </c>
      <c r="G145" s="53">
        <f t="shared" si="7"/>
        <v>0</v>
      </c>
      <c r="H145" s="53">
        <f t="shared" si="8"/>
        <v>0</v>
      </c>
      <c r="I145" s="111" t="s">
        <v>3</v>
      </c>
      <c r="J145" s="54"/>
      <c r="K145" s="48"/>
      <c r="L145" s="34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</row>
    <row r="146" spans="1:47" ht="18.75" thickBot="1" x14ac:dyDescent="0.25">
      <c r="A146" s="22">
        <f>ROW(الجدول1[[#This Row],[أسم الصنف]])-7</f>
        <v>139</v>
      </c>
      <c r="B146" s="24" t="s">
        <v>1844</v>
      </c>
      <c r="C146" s="109"/>
      <c r="D146" s="109"/>
      <c r="E146" s="53">
        <f t="shared" si="6"/>
        <v>0</v>
      </c>
      <c r="F146" s="110" t="s">
        <v>1697</v>
      </c>
      <c r="G146" s="53">
        <f t="shared" si="7"/>
        <v>0</v>
      </c>
      <c r="H146" s="53">
        <f t="shared" si="8"/>
        <v>0</v>
      </c>
      <c r="I146" s="111" t="s">
        <v>3</v>
      </c>
      <c r="J146" s="54"/>
      <c r="K146" s="48"/>
      <c r="L146" s="34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</row>
    <row r="147" spans="1:47" ht="18.75" thickBot="1" x14ac:dyDescent="0.25">
      <c r="A147" s="22">
        <f>ROW(الجدول1[[#This Row],[أسم الصنف]])-7</f>
        <v>140</v>
      </c>
      <c r="B147" s="24" t="s">
        <v>1845</v>
      </c>
      <c r="C147" s="109"/>
      <c r="D147" s="109"/>
      <c r="E147" s="53">
        <f t="shared" si="6"/>
        <v>0</v>
      </c>
      <c r="F147" s="110" t="s">
        <v>1697</v>
      </c>
      <c r="G147" s="53">
        <f t="shared" si="7"/>
        <v>0</v>
      </c>
      <c r="H147" s="53">
        <f t="shared" si="8"/>
        <v>0</v>
      </c>
      <c r="I147" s="111" t="s">
        <v>3</v>
      </c>
      <c r="J147" s="54"/>
      <c r="K147" s="48"/>
      <c r="L147" s="34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</row>
    <row r="148" spans="1:47" ht="18.75" thickBot="1" x14ac:dyDescent="0.25">
      <c r="A148" s="22">
        <f>ROW(الجدول1[[#This Row],[أسم الصنف]])-7</f>
        <v>141</v>
      </c>
      <c r="B148" s="24" t="s">
        <v>1846</v>
      </c>
      <c r="C148" s="109"/>
      <c r="D148" s="109"/>
      <c r="E148" s="53">
        <f t="shared" si="6"/>
        <v>0</v>
      </c>
      <c r="F148" s="110" t="s">
        <v>1697</v>
      </c>
      <c r="G148" s="53">
        <f t="shared" si="7"/>
        <v>0</v>
      </c>
      <c r="H148" s="53">
        <f t="shared" si="8"/>
        <v>0</v>
      </c>
      <c r="I148" s="111" t="s">
        <v>3</v>
      </c>
      <c r="J148" s="54"/>
      <c r="K148" s="48"/>
      <c r="L148" s="34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</row>
    <row r="149" spans="1:47" ht="18.75" thickBot="1" x14ac:dyDescent="0.25">
      <c r="A149" s="22">
        <f>ROW(الجدول1[[#This Row],[أسم الصنف]])-7</f>
        <v>142</v>
      </c>
      <c r="B149" s="24" t="s">
        <v>1847</v>
      </c>
      <c r="C149" s="109"/>
      <c r="D149" s="109"/>
      <c r="E149" s="53">
        <f t="shared" si="6"/>
        <v>0</v>
      </c>
      <c r="F149" s="110" t="s">
        <v>1697</v>
      </c>
      <c r="G149" s="53">
        <f t="shared" si="7"/>
        <v>0</v>
      </c>
      <c r="H149" s="53">
        <f t="shared" si="8"/>
        <v>0</v>
      </c>
      <c r="I149" s="111" t="s">
        <v>3</v>
      </c>
      <c r="J149" s="54"/>
      <c r="K149" s="48"/>
      <c r="L149" s="34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</row>
    <row r="150" spans="1:47" ht="18.75" thickBot="1" x14ac:dyDescent="0.25">
      <c r="A150" s="22">
        <f>ROW(الجدول1[[#This Row],[أسم الصنف]])-7</f>
        <v>143</v>
      </c>
      <c r="B150" s="24" t="s">
        <v>1848</v>
      </c>
      <c r="C150" s="109"/>
      <c r="D150" s="109"/>
      <c r="E150" s="53">
        <f t="shared" si="6"/>
        <v>0</v>
      </c>
      <c r="F150" s="110" t="s">
        <v>1697</v>
      </c>
      <c r="G150" s="53">
        <f t="shared" si="7"/>
        <v>0</v>
      </c>
      <c r="H150" s="53">
        <f t="shared" si="8"/>
        <v>0</v>
      </c>
      <c r="I150" s="111" t="s">
        <v>3</v>
      </c>
      <c r="J150" s="54"/>
      <c r="K150" s="48"/>
      <c r="L150" s="34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</row>
    <row r="151" spans="1:47" ht="18.75" thickBot="1" x14ac:dyDescent="0.25">
      <c r="A151" s="22">
        <f>ROW(الجدول1[[#This Row],[أسم الصنف]])-7</f>
        <v>144</v>
      </c>
      <c r="B151" s="24" t="s">
        <v>1849</v>
      </c>
      <c r="C151" s="109"/>
      <c r="D151" s="109"/>
      <c r="E151" s="53">
        <f t="shared" si="6"/>
        <v>0</v>
      </c>
      <c r="F151" s="110" t="s">
        <v>1697</v>
      </c>
      <c r="G151" s="53">
        <f t="shared" si="7"/>
        <v>0</v>
      </c>
      <c r="H151" s="53">
        <f t="shared" si="8"/>
        <v>0</v>
      </c>
      <c r="I151" s="111" t="s">
        <v>3</v>
      </c>
      <c r="J151" s="54"/>
      <c r="K151" s="48"/>
      <c r="L151" s="34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</row>
    <row r="152" spans="1:47" ht="18.75" thickBot="1" x14ac:dyDescent="0.25">
      <c r="A152" s="22">
        <f>ROW(الجدول1[[#This Row],[أسم الصنف]])-7</f>
        <v>145</v>
      </c>
      <c r="B152" s="24" t="s">
        <v>1850</v>
      </c>
      <c r="C152" s="109"/>
      <c r="D152" s="109"/>
      <c r="E152" s="53">
        <f t="shared" si="6"/>
        <v>0</v>
      </c>
      <c r="F152" s="110" t="s">
        <v>1697</v>
      </c>
      <c r="G152" s="53">
        <f t="shared" si="7"/>
        <v>0</v>
      </c>
      <c r="H152" s="53">
        <f t="shared" si="8"/>
        <v>0</v>
      </c>
      <c r="I152" s="111" t="s">
        <v>3</v>
      </c>
      <c r="J152" s="54"/>
      <c r="K152" s="48"/>
      <c r="L152" s="34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</row>
    <row r="153" spans="1:47" ht="18.75" thickBot="1" x14ac:dyDescent="0.25">
      <c r="A153" s="22">
        <f>ROW(الجدول1[[#This Row],[أسم الصنف]])-7</f>
        <v>146</v>
      </c>
      <c r="B153" s="24" t="s">
        <v>1851</v>
      </c>
      <c r="C153" s="109"/>
      <c r="D153" s="109"/>
      <c r="E153" s="53">
        <f t="shared" si="6"/>
        <v>0</v>
      </c>
      <c r="F153" s="110" t="s">
        <v>1697</v>
      </c>
      <c r="G153" s="53">
        <f t="shared" si="7"/>
        <v>0</v>
      </c>
      <c r="H153" s="53">
        <f t="shared" si="8"/>
        <v>0</v>
      </c>
      <c r="I153" s="111" t="s">
        <v>3</v>
      </c>
      <c r="J153" s="54"/>
      <c r="K153" s="48"/>
      <c r="L153" s="34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</row>
    <row r="154" spans="1:47" ht="18.75" thickBot="1" x14ac:dyDescent="0.25">
      <c r="A154" s="22">
        <f>ROW(الجدول1[[#This Row],[أسم الصنف]])-7</f>
        <v>147</v>
      </c>
      <c r="B154" s="24" t="s">
        <v>1852</v>
      </c>
      <c r="C154" s="109"/>
      <c r="D154" s="109"/>
      <c r="E154" s="53">
        <f t="shared" si="6"/>
        <v>0</v>
      </c>
      <c r="F154" s="110" t="s">
        <v>1697</v>
      </c>
      <c r="G154" s="53">
        <f t="shared" si="7"/>
        <v>0</v>
      </c>
      <c r="H154" s="53">
        <f t="shared" si="8"/>
        <v>0</v>
      </c>
      <c r="I154" s="111" t="s">
        <v>3</v>
      </c>
      <c r="J154" s="54"/>
      <c r="K154" s="48"/>
      <c r="L154" s="34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</row>
    <row r="155" spans="1:47" ht="18.75" thickBot="1" x14ac:dyDescent="0.25">
      <c r="A155" s="22">
        <f>ROW(الجدول1[[#This Row],[أسم الصنف]])-7</f>
        <v>148</v>
      </c>
      <c r="B155" s="24" t="s">
        <v>1853</v>
      </c>
      <c r="C155" s="109"/>
      <c r="D155" s="109"/>
      <c r="E155" s="53">
        <f t="shared" si="6"/>
        <v>0</v>
      </c>
      <c r="F155" s="110" t="s">
        <v>1697</v>
      </c>
      <c r="G155" s="53">
        <f t="shared" si="7"/>
        <v>0</v>
      </c>
      <c r="H155" s="53">
        <f t="shared" si="8"/>
        <v>0</v>
      </c>
      <c r="I155" s="111" t="s">
        <v>3</v>
      </c>
      <c r="J155" s="54"/>
      <c r="K155" s="48"/>
      <c r="L155" s="34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</row>
    <row r="156" spans="1:47" ht="18.75" thickBot="1" x14ac:dyDescent="0.25">
      <c r="A156" s="22">
        <f>ROW(الجدول1[[#This Row],[أسم الصنف]])-7</f>
        <v>149</v>
      </c>
      <c r="B156" s="24" t="s">
        <v>1854</v>
      </c>
      <c r="C156" s="109"/>
      <c r="D156" s="109"/>
      <c r="E156" s="53">
        <f t="shared" si="6"/>
        <v>0</v>
      </c>
      <c r="F156" s="110" t="s">
        <v>1697</v>
      </c>
      <c r="G156" s="53">
        <f t="shared" si="7"/>
        <v>0</v>
      </c>
      <c r="H156" s="53">
        <f t="shared" si="8"/>
        <v>0</v>
      </c>
      <c r="I156" s="111" t="s">
        <v>3</v>
      </c>
      <c r="J156" s="54"/>
      <c r="K156" s="48"/>
      <c r="L156" s="34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</row>
    <row r="157" spans="1:47" ht="18.75" thickBot="1" x14ac:dyDescent="0.25">
      <c r="A157" s="22">
        <f>ROW(الجدول1[[#This Row],[أسم الصنف]])-7</f>
        <v>150</v>
      </c>
      <c r="B157" s="24" t="s">
        <v>1855</v>
      </c>
      <c r="C157" s="109"/>
      <c r="D157" s="109"/>
      <c r="E157" s="53">
        <f t="shared" si="6"/>
        <v>0</v>
      </c>
      <c r="F157" s="110" t="s">
        <v>1697</v>
      </c>
      <c r="G157" s="53">
        <f t="shared" si="7"/>
        <v>0</v>
      </c>
      <c r="H157" s="53">
        <f t="shared" si="8"/>
        <v>0</v>
      </c>
      <c r="I157" s="111" t="s">
        <v>3</v>
      </c>
      <c r="J157" s="54"/>
      <c r="K157" s="48"/>
      <c r="L157" s="34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</row>
    <row r="158" spans="1:47" ht="18.75" thickBot="1" x14ac:dyDescent="0.25">
      <c r="A158" s="22">
        <f>ROW(الجدول1[[#This Row],[أسم الصنف]])-7</f>
        <v>151</v>
      </c>
      <c r="B158" s="24" t="s">
        <v>1856</v>
      </c>
      <c r="C158" s="109"/>
      <c r="D158" s="109"/>
      <c r="E158" s="53">
        <f t="shared" si="6"/>
        <v>0</v>
      </c>
      <c r="F158" s="110" t="s">
        <v>1697</v>
      </c>
      <c r="G158" s="53">
        <f t="shared" si="7"/>
        <v>0</v>
      </c>
      <c r="H158" s="53">
        <f t="shared" si="8"/>
        <v>0</v>
      </c>
      <c r="I158" s="111" t="s">
        <v>3</v>
      </c>
      <c r="J158" s="54"/>
      <c r="K158" s="48"/>
      <c r="L158" s="34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</row>
    <row r="159" spans="1:47" ht="18.75" thickBot="1" x14ac:dyDescent="0.25">
      <c r="A159" s="22">
        <f>ROW(الجدول1[[#This Row],[أسم الصنف]])-7</f>
        <v>152</v>
      </c>
      <c r="B159" s="24" t="s">
        <v>1857</v>
      </c>
      <c r="C159" s="109"/>
      <c r="D159" s="109"/>
      <c r="E159" s="53">
        <f t="shared" si="6"/>
        <v>0</v>
      </c>
      <c r="F159" s="110" t="s">
        <v>1697</v>
      </c>
      <c r="G159" s="53">
        <f t="shared" si="7"/>
        <v>0</v>
      </c>
      <c r="H159" s="53">
        <f t="shared" si="8"/>
        <v>0</v>
      </c>
      <c r="I159" s="111" t="s">
        <v>3</v>
      </c>
      <c r="J159" s="54"/>
      <c r="K159" s="48"/>
      <c r="L159" s="34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</row>
    <row r="160" spans="1:47" ht="18.75" thickBot="1" x14ac:dyDescent="0.25">
      <c r="A160" s="22">
        <f>ROW(الجدول1[[#This Row],[أسم الصنف]])-7</f>
        <v>153</v>
      </c>
      <c r="B160" s="24" t="s">
        <v>1858</v>
      </c>
      <c r="C160" s="109"/>
      <c r="D160" s="109"/>
      <c r="E160" s="53">
        <f t="shared" si="6"/>
        <v>0</v>
      </c>
      <c r="F160" s="110" t="s">
        <v>1697</v>
      </c>
      <c r="G160" s="53">
        <f t="shared" si="7"/>
        <v>0</v>
      </c>
      <c r="H160" s="53">
        <f t="shared" si="8"/>
        <v>0</v>
      </c>
      <c r="I160" s="111" t="s">
        <v>3</v>
      </c>
      <c r="J160" s="54"/>
      <c r="K160" s="48"/>
      <c r="L160" s="34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</row>
    <row r="161" spans="1:47" ht="18.75" thickBot="1" x14ac:dyDescent="0.25">
      <c r="A161" s="22">
        <f>ROW(الجدول1[[#This Row],[أسم الصنف]])-7</f>
        <v>154</v>
      </c>
      <c r="B161" s="24" t="s">
        <v>1859</v>
      </c>
      <c r="C161" s="109"/>
      <c r="D161" s="109"/>
      <c r="E161" s="53">
        <f t="shared" si="6"/>
        <v>0</v>
      </c>
      <c r="F161" s="110" t="s">
        <v>1697</v>
      </c>
      <c r="G161" s="53">
        <f t="shared" si="7"/>
        <v>0</v>
      </c>
      <c r="H161" s="53">
        <f t="shared" si="8"/>
        <v>0</v>
      </c>
      <c r="I161" s="111" t="s">
        <v>3</v>
      </c>
      <c r="J161" s="54"/>
      <c r="K161" s="48"/>
      <c r="L161" s="34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</row>
    <row r="162" spans="1:47" ht="18.75" thickBot="1" x14ac:dyDescent="0.25">
      <c r="A162" s="22">
        <f>ROW(الجدول1[[#This Row],[أسم الصنف]])-7</f>
        <v>155</v>
      </c>
      <c r="B162" s="24" t="s">
        <v>1860</v>
      </c>
      <c r="C162" s="109"/>
      <c r="D162" s="109"/>
      <c r="E162" s="53">
        <f t="shared" si="6"/>
        <v>0</v>
      </c>
      <c r="F162" s="110" t="s">
        <v>1697</v>
      </c>
      <c r="G162" s="53">
        <f t="shared" si="7"/>
        <v>0</v>
      </c>
      <c r="H162" s="53">
        <f t="shared" si="8"/>
        <v>0</v>
      </c>
      <c r="I162" s="111" t="s">
        <v>3</v>
      </c>
      <c r="J162" s="54"/>
      <c r="K162" s="48"/>
      <c r="L162" s="34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</row>
    <row r="163" spans="1:47" ht="18.75" thickBot="1" x14ac:dyDescent="0.25">
      <c r="A163" s="22">
        <f>ROW(الجدول1[[#This Row],[أسم الصنف]])-7</f>
        <v>156</v>
      </c>
      <c r="B163" s="24" t="s">
        <v>1861</v>
      </c>
      <c r="C163" s="109"/>
      <c r="D163" s="109"/>
      <c r="E163" s="53">
        <f t="shared" si="6"/>
        <v>0</v>
      </c>
      <c r="F163" s="110" t="s">
        <v>1697</v>
      </c>
      <c r="G163" s="53">
        <f t="shared" si="7"/>
        <v>0</v>
      </c>
      <c r="H163" s="53">
        <f t="shared" si="8"/>
        <v>0</v>
      </c>
      <c r="I163" s="111" t="s">
        <v>3</v>
      </c>
      <c r="J163" s="54"/>
      <c r="K163" s="48"/>
      <c r="L163" s="34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</row>
    <row r="164" spans="1:47" ht="18.75" thickBot="1" x14ac:dyDescent="0.25">
      <c r="A164" s="22">
        <f>ROW(الجدول1[[#This Row],[أسم الصنف]])-7</f>
        <v>157</v>
      </c>
      <c r="B164" s="24" t="s">
        <v>1862</v>
      </c>
      <c r="C164" s="109"/>
      <c r="D164" s="109"/>
      <c r="E164" s="53">
        <f t="shared" si="6"/>
        <v>0</v>
      </c>
      <c r="F164" s="110" t="s">
        <v>1697</v>
      </c>
      <c r="G164" s="53">
        <f t="shared" si="7"/>
        <v>0</v>
      </c>
      <c r="H164" s="53">
        <f t="shared" si="8"/>
        <v>0</v>
      </c>
      <c r="I164" s="111" t="s">
        <v>3</v>
      </c>
      <c r="J164" s="54"/>
      <c r="K164" s="48"/>
      <c r="L164" s="34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</row>
    <row r="165" spans="1:47" ht="18.75" thickBot="1" x14ac:dyDescent="0.25">
      <c r="A165" s="22">
        <f>ROW(الجدول1[[#This Row],[أسم الصنف]])-7</f>
        <v>158</v>
      </c>
      <c r="B165" s="24" t="s">
        <v>1863</v>
      </c>
      <c r="C165" s="109"/>
      <c r="D165" s="109"/>
      <c r="E165" s="53">
        <f t="shared" si="6"/>
        <v>0</v>
      </c>
      <c r="F165" s="110" t="s">
        <v>1697</v>
      </c>
      <c r="G165" s="53">
        <f t="shared" si="7"/>
        <v>0</v>
      </c>
      <c r="H165" s="53">
        <f t="shared" si="8"/>
        <v>0</v>
      </c>
      <c r="I165" s="111" t="s">
        <v>3</v>
      </c>
      <c r="J165" s="54"/>
      <c r="K165" s="48"/>
      <c r="L165" s="34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</row>
    <row r="166" spans="1:47" ht="18.75" thickBot="1" x14ac:dyDescent="0.25">
      <c r="A166" s="22">
        <f>ROW(الجدول1[[#This Row],[أسم الصنف]])-7</f>
        <v>159</v>
      </c>
      <c r="B166" s="24" t="s">
        <v>1864</v>
      </c>
      <c r="C166" s="109"/>
      <c r="D166" s="109"/>
      <c r="E166" s="53">
        <f t="shared" si="6"/>
        <v>0</v>
      </c>
      <c r="F166" s="110" t="s">
        <v>1697</v>
      </c>
      <c r="G166" s="53">
        <f t="shared" si="7"/>
        <v>0</v>
      </c>
      <c r="H166" s="53">
        <f t="shared" si="8"/>
        <v>0</v>
      </c>
      <c r="I166" s="111" t="s">
        <v>3</v>
      </c>
      <c r="J166" s="54"/>
      <c r="K166" s="48"/>
      <c r="L166" s="34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</row>
    <row r="167" spans="1:47" ht="21.75" customHeight="1" thickBot="1" x14ac:dyDescent="0.25">
      <c r="A167" s="22">
        <f>ROW(الجدول1[[#This Row],[أسم الصنف]])-7</f>
        <v>160</v>
      </c>
      <c r="B167" s="24" t="s">
        <v>1865</v>
      </c>
      <c r="C167" s="109"/>
      <c r="D167" s="109"/>
      <c r="E167" s="53">
        <f t="shared" si="6"/>
        <v>0</v>
      </c>
      <c r="F167" s="110" t="s">
        <v>1697</v>
      </c>
      <c r="G167" s="53">
        <f t="shared" si="7"/>
        <v>0</v>
      </c>
      <c r="H167" s="53">
        <f t="shared" si="8"/>
        <v>0</v>
      </c>
      <c r="I167" s="111" t="s">
        <v>3</v>
      </c>
      <c r="J167" s="54"/>
      <c r="K167" s="48"/>
      <c r="L167" s="34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</row>
    <row r="168" spans="1:47" ht="21.75" customHeight="1" thickBot="1" x14ac:dyDescent="0.25">
      <c r="A168" s="22">
        <f>ROW(الجدول1[[#This Row],[أسم الصنف]])-7</f>
        <v>161</v>
      </c>
      <c r="B168" s="24" t="s">
        <v>1866</v>
      </c>
      <c r="C168" s="109"/>
      <c r="D168" s="109"/>
      <c r="E168" s="53">
        <f t="shared" si="6"/>
        <v>0</v>
      </c>
      <c r="F168" s="110" t="s">
        <v>1697</v>
      </c>
      <c r="G168" s="53">
        <f t="shared" si="7"/>
        <v>0</v>
      </c>
      <c r="H168" s="53">
        <f t="shared" si="8"/>
        <v>0</v>
      </c>
      <c r="I168" s="111" t="s">
        <v>3</v>
      </c>
      <c r="J168" s="54"/>
      <c r="K168" s="48"/>
      <c r="L168" s="34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</row>
    <row r="169" spans="1:47" ht="18.75" thickBot="1" x14ac:dyDescent="0.25">
      <c r="A169" s="22">
        <f>ROW(الجدول1[[#This Row],[أسم الصنف]])-7</f>
        <v>162</v>
      </c>
      <c r="B169" s="24" t="s">
        <v>1867</v>
      </c>
      <c r="C169" s="109"/>
      <c r="D169" s="109"/>
      <c r="E169" s="53">
        <f t="shared" si="6"/>
        <v>0</v>
      </c>
      <c r="F169" s="110" t="s">
        <v>1697</v>
      </c>
      <c r="G169" s="53">
        <f t="shared" si="7"/>
        <v>0</v>
      </c>
      <c r="H169" s="53">
        <f t="shared" si="8"/>
        <v>0</v>
      </c>
      <c r="I169" s="111" t="s">
        <v>3</v>
      </c>
      <c r="J169" s="54"/>
      <c r="K169" s="48"/>
      <c r="L169" s="34"/>
    </row>
    <row r="170" spans="1:47" ht="21" customHeight="1" thickBot="1" x14ac:dyDescent="0.25">
      <c r="A170" s="22">
        <f>ROW(الجدول1[[#This Row],[أسم الصنف]])-7</f>
        <v>163</v>
      </c>
      <c r="B170" s="24" t="s">
        <v>1868</v>
      </c>
      <c r="C170" s="109"/>
      <c r="D170" s="109"/>
      <c r="E170" s="53">
        <f t="shared" si="6"/>
        <v>0</v>
      </c>
      <c r="F170" s="110" t="s">
        <v>1697</v>
      </c>
      <c r="G170" s="53">
        <f t="shared" si="7"/>
        <v>0</v>
      </c>
      <c r="H170" s="53">
        <f t="shared" si="8"/>
        <v>0</v>
      </c>
      <c r="I170" s="111" t="s">
        <v>3</v>
      </c>
      <c r="J170" s="54"/>
      <c r="K170" s="48"/>
      <c r="L170" s="34"/>
    </row>
    <row r="171" spans="1:47" ht="21" customHeight="1" thickBot="1" x14ac:dyDescent="0.25">
      <c r="A171" s="22">
        <f>ROW(الجدول1[[#This Row],[أسم الصنف]])-7</f>
        <v>164</v>
      </c>
      <c r="B171" s="24" t="s">
        <v>1869</v>
      </c>
      <c r="C171" s="109"/>
      <c r="D171" s="109"/>
      <c r="E171" s="53">
        <f t="shared" si="6"/>
        <v>0</v>
      </c>
      <c r="F171" s="110" t="s">
        <v>1697</v>
      </c>
      <c r="G171" s="53">
        <f t="shared" si="7"/>
        <v>0</v>
      </c>
      <c r="H171" s="53">
        <f t="shared" si="8"/>
        <v>0</v>
      </c>
      <c r="I171" s="111" t="s">
        <v>3</v>
      </c>
      <c r="J171" s="54"/>
      <c r="K171" s="48"/>
      <c r="L171" s="34"/>
    </row>
    <row r="172" spans="1:47" ht="21" customHeight="1" thickBot="1" x14ac:dyDescent="0.25">
      <c r="A172" s="22">
        <f>ROW(الجدول1[[#This Row],[أسم الصنف]])-7</f>
        <v>165</v>
      </c>
      <c r="B172" s="24" t="s">
        <v>1870</v>
      </c>
      <c r="C172" s="109"/>
      <c r="D172" s="109"/>
      <c r="E172" s="53">
        <f t="shared" si="6"/>
        <v>0</v>
      </c>
      <c r="F172" s="110" t="s">
        <v>1697</v>
      </c>
      <c r="G172" s="53">
        <f t="shared" si="7"/>
        <v>0</v>
      </c>
      <c r="H172" s="53">
        <f t="shared" si="8"/>
        <v>0</v>
      </c>
      <c r="I172" s="111" t="s">
        <v>3</v>
      </c>
      <c r="J172" s="54"/>
      <c r="K172" s="48"/>
      <c r="L172" s="34"/>
    </row>
    <row r="173" spans="1:47" ht="21.75" customHeight="1" thickBot="1" x14ac:dyDescent="0.25">
      <c r="A173" s="22">
        <f>ROW(الجدول1[[#This Row],[أسم الصنف]])-7</f>
        <v>166</v>
      </c>
      <c r="B173" s="24" t="s">
        <v>1871</v>
      </c>
      <c r="C173" s="109"/>
      <c r="D173" s="109"/>
      <c r="E173" s="53">
        <f t="shared" si="6"/>
        <v>0</v>
      </c>
      <c r="F173" s="110" t="s">
        <v>1697</v>
      </c>
      <c r="G173" s="53">
        <f t="shared" si="7"/>
        <v>0</v>
      </c>
      <c r="H173" s="53">
        <f t="shared" si="8"/>
        <v>0</v>
      </c>
      <c r="I173" s="111" t="s">
        <v>3</v>
      </c>
      <c r="J173" s="54"/>
      <c r="K173" s="48"/>
      <c r="L173" s="34"/>
    </row>
    <row r="174" spans="1:47" ht="21.75" customHeight="1" thickBot="1" x14ac:dyDescent="0.25">
      <c r="A174" s="22">
        <f>ROW(الجدول1[[#This Row],[أسم الصنف]])-7</f>
        <v>167</v>
      </c>
      <c r="B174" s="24" t="s">
        <v>1872</v>
      </c>
      <c r="C174" s="109"/>
      <c r="D174" s="109"/>
      <c r="E174" s="53">
        <f t="shared" si="6"/>
        <v>0</v>
      </c>
      <c r="F174" s="110" t="s">
        <v>1697</v>
      </c>
      <c r="G174" s="53">
        <f t="shared" si="7"/>
        <v>0</v>
      </c>
      <c r="H174" s="53">
        <f t="shared" si="8"/>
        <v>0</v>
      </c>
      <c r="I174" s="111" t="s">
        <v>3</v>
      </c>
      <c r="J174" s="54"/>
      <c r="K174" s="48"/>
      <c r="L174" s="34"/>
    </row>
    <row r="175" spans="1:47" ht="18.75" thickBot="1" x14ac:dyDescent="0.25">
      <c r="A175" s="22">
        <f>ROW(الجدول1[[#This Row],[أسم الصنف]])-7</f>
        <v>168</v>
      </c>
      <c r="B175" s="24" t="s">
        <v>1873</v>
      </c>
      <c r="C175" s="109"/>
      <c r="D175" s="109"/>
      <c r="E175" s="53">
        <f t="shared" si="6"/>
        <v>0</v>
      </c>
      <c r="F175" s="110" t="s">
        <v>1697</v>
      </c>
      <c r="G175" s="53">
        <f t="shared" si="7"/>
        <v>0</v>
      </c>
      <c r="H175" s="53">
        <f t="shared" si="8"/>
        <v>0</v>
      </c>
      <c r="I175" s="111" t="s">
        <v>3</v>
      </c>
      <c r="J175" s="54"/>
      <c r="K175" s="48"/>
      <c r="L175" s="34"/>
    </row>
    <row r="176" spans="1:47" ht="18.75" thickBot="1" x14ac:dyDescent="0.25">
      <c r="A176" s="22">
        <f>ROW(الجدول1[[#This Row],[أسم الصنف]])-7</f>
        <v>169</v>
      </c>
      <c r="B176" s="24" t="s">
        <v>1874</v>
      </c>
      <c r="C176" s="109"/>
      <c r="D176" s="109"/>
      <c r="E176" s="53">
        <f t="shared" si="6"/>
        <v>0</v>
      </c>
      <c r="F176" s="110" t="s">
        <v>1697</v>
      </c>
      <c r="G176" s="53">
        <f t="shared" si="7"/>
        <v>0</v>
      </c>
      <c r="H176" s="53">
        <f t="shared" si="8"/>
        <v>0</v>
      </c>
      <c r="I176" s="111" t="s">
        <v>3</v>
      </c>
      <c r="J176" s="54"/>
      <c r="K176" s="48"/>
      <c r="L176" s="34"/>
    </row>
    <row r="177" spans="1:12" ht="18.75" thickBot="1" x14ac:dyDescent="0.25">
      <c r="A177" s="22">
        <f>ROW(الجدول1[[#This Row],[أسم الصنف]])-7</f>
        <v>170</v>
      </c>
      <c r="B177" s="24" t="s">
        <v>1875</v>
      </c>
      <c r="C177" s="109"/>
      <c r="D177" s="109"/>
      <c r="E177" s="53">
        <f t="shared" si="6"/>
        <v>0</v>
      </c>
      <c r="F177" s="110" t="s">
        <v>1697</v>
      </c>
      <c r="G177" s="53">
        <f t="shared" si="7"/>
        <v>0</v>
      </c>
      <c r="H177" s="53">
        <f t="shared" si="8"/>
        <v>0</v>
      </c>
      <c r="I177" s="111" t="s">
        <v>3</v>
      </c>
      <c r="J177" s="54"/>
      <c r="K177" s="48"/>
      <c r="L177" s="34"/>
    </row>
    <row r="178" spans="1:12" ht="18.75" thickBot="1" x14ac:dyDescent="0.25">
      <c r="A178" s="22">
        <f>ROW(الجدول1[[#This Row],[أسم الصنف]])-7</f>
        <v>171</v>
      </c>
      <c r="B178" s="24" t="s">
        <v>1876</v>
      </c>
      <c r="C178" s="109"/>
      <c r="D178" s="109"/>
      <c r="E178" s="53">
        <f t="shared" si="6"/>
        <v>0</v>
      </c>
      <c r="F178" s="110" t="s">
        <v>1697</v>
      </c>
      <c r="G178" s="53">
        <f t="shared" si="7"/>
        <v>0</v>
      </c>
      <c r="H178" s="53">
        <f t="shared" si="8"/>
        <v>0</v>
      </c>
      <c r="I178" s="111" t="s">
        <v>3</v>
      </c>
      <c r="J178" s="54"/>
      <c r="K178" s="48"/>
      <c r="L178" s="34"/>
    </row>
    <row r="179" spans="1:12" ht="18.75" thickBot="1" x14ac:dyDescent="0.25">
      <c r="A179" s="22">
        <f>ROW(الجدول1[[#This Row],[أسم الصنف]])-7</f>
        <v>172</v>
      </c>
      <c r="B179" s="24" t="s">
        <v>1877</v>
      </c>
      <c r="C179" s="109"/>
      <c r="D179" s="109"/>
      <c r="E179" s="53">
        <f t="shared" si="6"/>
        <v>0</v>
      </c>
      <c r="F179" s="110" t="s">
        <v>1697</v>
      </c>
      <c r="G179" s="53">
        <f t="shared" si="7"/>
        <v>0</v>
      </c>
      <c r="H179" s="53">
        <f t="shared" si="8"/>
        <v>0</v>
      </c>
      <c r="I179" s="111" t="s">
        <v>3</v>
      </c>
      <c r="J179" s="54"/>
      <c r="K179" s="48"/>
      <c r="L179" s="34"/>
    </row>
    <row r="180" spans="1:12" ht="18.75" thickBot="1" x14ac:dyDescent="0.25">
      <c r="A180" s="22">
        <f>ROW(الجدول1[[#This Row],[أسم الصنف]])-7</f>
        <v>173</v>
      </c>
      <c r="B180" s="24" t="s">
        <v>1878</v>
      </c>
      <c r="C180" s="109"/>
      <c r="D180" s="109"/>
      <c r="E180" s="53">
        <f t="shared" si="6"/>
        <v>0</v>
      </c>
      <c r="F180" s="110" t="s">
        <v>1697</v>
      </c>
      <c r="G180" s="53">
        <f t="shared" si="7"/>
        <v>0</v>
      </c>
      <c r="H180" s="53">
        <f t="shared" si="8"/>
        <v>0</v>
      </c>
      <c r="I180" s="111" t="s">
        <v>3</v>
      </c>
      <c r="J180" s="54"/>
      <c r="K180" s="48"/>
      <c r="L180" s="34"/>
    </row>
    <row r="181" spans="1:12" ht="18.75" thickBot="1" x14ac:dyDescent="0.25">
      <c r="A181" s="22">
        <f>ROW(الجدول1[[#This Row],[أسم الصنف]])-7</f>
        <v>174</v>
      </c>
      <c r="B181" s="24" t="s">
        <v>1879</v>
      </c>
      <c r="C181" s="109"/>
      <c r="D181" s="109"/>
      <c r="E181" s="53">
        <f t="shared" si="6"/>
        <v>0</v>
      </c>
      <c r="F181" s="110" t="s">
        <v>1697</v>
      </c>
      <c r="G181" s="53">
        <f t="shared" si="7"/>
        <v>0</v>
      </c>
      <c r="H181" s="53">
        <f t="shared" si="8"/>
        <v>0</v>
      </c>
      <c r="I181" s="111" t="s">
        <v>3</v>
      </c>
      <c r="J181" s="54"/>
      <c r="K181" s="48"/>
      <c r="L181" s="34"/>
    </row>
    <row r="182" spans="1:12" ht="18.75" thickBot="1" x14ac:dyDescent="0.25">
      <c r="A182" s="22">
        <f>ROW(الجدول1[[#This Row],[أسم الصنف]])-7</f>
        <v>175</v>
      </c>
      <c r="B182" s="24" t="s">
        <v>1880</v>
      </c>
      <c r="C182" s="109"/>
      <c r="D182" s="109"/>
      <c r="E182" s="53">
        <f t="shared" si="6"/>
        <v>0</v>
      </c>
      <c r="F182" s="110" t="s">
        <v>1697</v>
      </c>
      <c r="G182" s="53">
        <f t="shared" si="7"/>
        <v>0</v>
      </c>
      <c r="H182" s="53">
        <f t="shared" si="8"/>
        <v>0</v>
      </c>
      <c r="I182" s="111" t="s">
        <v>3</v>
      </c>
      <c r="J182" s="54"/>
      <c r="K182" s="48"/>
      <c r="L182" s="34"/>
    </row>
    <row r="183" spans="1:12" ht="18.75" thickBot="1" x14ac:dyDescent="0.25">
      <c r="A183" s="22">
        <f>ROW(الجدول1[[#This Row],[أسم الصنف]])-7</f>
        <v>176</v>
      </c>
      <c r="B183" s="24" t="s">
        <v>1881</v>
      </c>
      <c r="C183" s="109"/>
      <c r="D183" s="109"/>
      <c r="E183" s="53">
        <f t="shared" si="6"/>
        <v>0</v>
      </c>
      <c r="F183" s="110" t="s">
        <v>1697</v>
      </c>
      <c r="G183" s="53">
        <f t="shared" si="7"/>
        <v>0</v>
      </c>
      <c r="H183" s="53">
        <f t="shared" si="8"/>
        <v>0</v>
      </c>
      <c r="I183" s="111" t="s">
        <v>3</v>
      </c>
      <c r="J183" s="54"/>
      <c r="K183" s="48"/>
      <c r="L183" s="34"/>
    </row>
    <row r="184" spans="1:12" ht="18.75" thickBot="1" x14ac:dyDescent="0.25">
      <c r="A184" s="22">
        <f>ROW(الجدول1[[#This Row],[أسم الصنف]])-7</f>
        <v>177</v>
      </c>
      <c r="B184" s="24" t="s">
        <v>1882</v>
      </c>
      <c r="C184" s="109"/>
      <c r="D184" s="109"/>
      <c r="E184" s="53">
        <f t="shared" si="6"/>
        <v>0</v>
      </c>
      <c r="F184" s="110" t="s">
        <v>1697</v>
      </c>
      <c r="G184" s="53">
        <f t="shared" si="7"/>
        <v>0</v>
      </c>
      <c r="H184" s="53">
        <f t="shared" si="8"/>
        <v>0</v>
      </c>
      <c r="I184" s="111" t="s">
        <v>3</v>
      </c>
      <c r="J184" s="54"/>
      <c r="K184" s="48"/>
      <c r="L184" s="34"/>
    </row>
    <row r="185" spans="1:12" ht="18.75" thickBot="1" x14ac:dyDescent="0.25">
      <c r="A185" s="22">
        <f>ROW(الجدول1[[#This Row],[أسم الصنف]])-7</f>
        <v>178</v>
      </c>
      <c r="B185" s="24" t="s">
        <v>1883</v>
      </c>
      <c r="C185" s="109"/>
      <c r="D185" s="109"/>
      <c r="E185" s="53">
        <f t="shared" si="6"/>
        <v>0</v>
      </c>
      <c r="F185" s="110" t="s">
        <v>1697</v>
      </c>
      <c r="G185" s="53">
        <f t="shared" si="7"/>
        <v>0</v>
      </c>
      <c r="H185" s="53">
        <f t="shared" si="8"/>
        <v>0</v>
      </c>
      <c r="I185" s="111" t="s">
        <v>3</v>
      </c>
      <c r="J185" s="54"/>
      <c r="K185" s="48"/>
      <c r="L185" s="34"/>
    </row>
    <row r="186" spans="1:12" ht="18.75" thickBot="1" x14ac:dyDescent="0.25">
      <c r="A186" s="22">
        <f>ROW(الجدول1[[#This Row],[أسم الصنف]])-7</f>
        <v>179</v>
      </c>
      <c r="B186" s="24" t="s">
        <v>1884</v>
      </c>
      <c r="C186" s="109"/>
      <c r="D186" s="109"/>
      <c r="E186" s="53">
        <f t="shared" si="6"/>
        <v>0</v>
      </c>
      <c r="F186" s="110" t="s">
        <v>1697</v>
      </c>
      <c r="G186" s="53">
        <f t="shared" si="7"/>
        <v>0</v>
      </c>
      <c r="H186" s="53">
        <f t="shared" si="8"/>
        <v>0</v>
      </c>
      <c r="I186" s="111" t="s">
        <v>3</v>
      </c>
      <c r="J186" s="54"/>
      <c r="K186" s="48"/>
      <c r="L186" s="34"/>
    </row>
    <row r="187" spans="1:12" ht="18.75" thickBot="1" x14ac:dyDescent="0.25">
      <c r="A187" s="22">
        <f>ROW(الجدول1[[#This Row],[أسم الصنف]])-7</f>
        <v>180</v>
      </c>
      <c r="B187" s="24" t="s">
        <v>1885</v>
      </c>
      <c r="C187" s="109"/>
      <c r="D187" s="109"/>
      <c r="E187" s="53">
        <f t="shared" si="6"/>
        <v>0</v>
      </c>
      <c r="F187" s="110" t="s">
        <v>1697</v>
      </c>
      <c r="G187" s="53">
        <f t="shared" si="7"/>
        <v>0</v>
      </c>
      <c r="H187" s="53">
        <f t="shared" si="8"/>
        <v>0</v>
      </c>
      <c r="I187" s="111" t="s">
        <v>3</v>
      </c>
      <c r="J187" s="54"/>
      <c r="K187" s="48"/>
      <c r="L187" s="34"/>
    </row>
    <row r="188" spans="1:12" ht="18.75" thickBot="1" x14ac:dyDescent="0.25">
      <c r="A188" s="22">
        <f>ROW(الجدول1[[#This Row],[أسم الصنف]])-7</f>
        <v>181</v>
      </c>
      <c r="B188" s="24" t="s">
        <v>1886</v>
      </c>
      <c r="C188" s="109"/>
      <c r="D188" s="109"/>
      <c r="E188" s="53">
        <f t="shared" si="6"/>
        <v>0</v>
      </c>
      <c r="F188" s="110" t="s">
        <v>1697</v>
      </c>
      <c r="G188" s="53">
        <f t="shared" si="7"/>
        <v>0</v>
      </c>
      <c r="H188" s="53">
        <f t="shared" si="8"/>
        <v>0</v>
      </c>
      <c r="I188" s="111" t="s">
        <v>3</v>
      </c>
      <c r="J188" s="54"/>
      <c r="K188" s="48"/>
      <c r="L188" s="34"/>
    </row>
    <row r="189" spans="1:12" ht="18.75" thickBot="1" x14ac:dyDescent="0.25">
      <c r="A189" s="22">
        <f>ROW(الجدول1[[#This Row],[أسم الصنف]])-7</f>
        <v>182</v>
      </c>
      <c r="B189" s="24" t="s">
        <v>1887</v>
      </c>
      <c r="C189" s="109"/>
      <c r="D189" s="109"/>
      <c r="E189" s="53">
        <f t="shared" si="6"/>
        <v>0</v>
      </c>
      <c r="F189" s="110" t="s">
        <v>1697</v>
      </c>
      <c r="G189" s="53">
        <f t="shared" si="7"/>
        <v>0</v>
      </c>
      <c r="H189" s="53">
        <f t="shared" si="8"/>
        <v>0</v>
      </c>
      <c r="I189" s="111" t="s">
        <v>3</v>
      </c>
      <c r="J189" s="54"/>
      <c r="K189" s="48"/>
      <c r="L189" s="34"/>
    </row>
    <row r="190" spans="1:12" ht="18.75" thickBot="1" x14ac:dyDescent="0.25">
      <c r="A190" s="22">
        <f>ROW(الجدول1[[#This Row],[أسم الصنف]])-7</f>
        <v>183</v>
      </c>
      <c r="B190" s="24" t="s">
        <v>1888</v>
      </c>
      <c r="C190" s="109"/>
      <c r="D190" s="109"/>
      <c r="E190" s="53">
        <f t="shared" si="6"/>
        <v>0</v>
      </c>
      <c r="F190" s="110" t="s">
        <v>1697</v>
      </c>
      <c r="G190" s="53">
        <f t="shared" si="7"/>
        <v>0</v>
      </c>
      <c r="H190" s="53">
        <f t="shared" si="8"/>
        <v>0</v>
      </c>
      <c r="I190" s="111" t="s">
        <v>3</v>
      </c>
      <c r="J190" s="54"/>
      <c r="K190" s="48"/>
      <c r="L190" s="34"/>
    </row>
    <row r="191" spans="1:12" ht="18.75" thickBot="1" x14ac:dyDescent="0.25">
      <c r="A191" s="22">
        <f>ROW(الجدول1[[#This Row],[أسم الصنف]])-7</f>
        <v>184</v>
      </c>
      <c r="B191" s="24" t="s">
        <v>1889</v>
      </c>
      <c r="C191" s="109"/>
      <c r="D191" s="109"/>
      <c r="E191" s="53">
        <f t="shared" si="6"/>
        <v>0</v>
      </c>
      <c r="F191" s="110" t="s">
        <v>1697</v>
      </c>
      <c r="G191" s="53">
        <f t="shared" si="7"/>
        <v>0</v>
      </c>
      <c r="H191" s="53">
        <f t="shared" si="8"/>
        <v>0</v>
      </c>
      <c r="I191" s="111" t="s">
        <v>3</v>
      </c>
      <c r="J191" s="54"/>
      <c r="K191" s="48"/>
      <c r="L191" s="34"/>
    </row>
    <row r="192" spans="1:12" ht="18.75" thickBot="1" x14ac:dyDescent="0.25">
      <c r="A192" s="22">
        <f>ROW(الجدول1[[#This Row],[أسم الصنف]])-7</f>
        <v>185</v>
      </c>
      <c r="B192" s="24" t="s">
        <v>1890</v>
      </c>
      <c r="C192" s="109"/>
      <c r="D192" s="109"/>
      <c r="E192" s="53">
        <f t="shared" si="6"/>
        <v>0</v>
      </c>
      <c r="F192" s="110" t="s">
        <v>1697</v>
      </c>
      <c r="G192" s="53">
        <f t="shared" si="7"/>
        <v>0</v>
      </c>
      <c r="H192" s="53">
        <f t="shared" si="8"/>
        <v>0</v>
      </c>
      <c r="I192" s="111" t="s">
        <v>3</v>
      </c>
      <c r="J192" s="54"/>
      <c r="K192" s="48"/>
      <c r="L192" s="34"/>
    </row>
    <row r="193" spans="1:12" ht="18.75" thickBot="1" x14ac:dyDescent="0.25">
      <c r="A193" s="22">
        <f>ROW(الجدول1[[#This Row],[أسم الصنف]])-7</f>
        <v>186</v>
      </c>
      <c r="B193" s="24" t="s">
        <v>1891</v>
      </c>
      <c r="C193" s="109"/>
      <c r="D193" s="109"/>
      <c r="E193" s="53">
        <f t="shared" si="6"/>
        <v>0</v>
      </c>
      <c r="F193" s="110" t="s">
        <v>1697</v>
      </c>
      <c r="G193" s="53">
        <f t="shared" si="7"/>
        <v>0</v>
      </c>
      <c r="H193" s="53">
        <f t="shared" si="8"/>
        <v>0</v>
      </c>
      <c r="I193" s="111" t="s">
        <v>3</v>
      </c>
      <c r="J193" s="54"/>
      <c r="K193" s="48"/>
      <c r="L193" s="34"/>
    </row>
    <row r="194" spans="1:12" ht="18.75" thickBot="1" x14ac:dyDescent="0.25">
      <c r="A194" s="22">
        <f>ROW(الجدول1[[#This Row],[أسم الصنف]])-7</f>
        <v>187</v>
      </c>
      <c r="B194" s="24" t="s">
        <v>1892</v>
      </c>
      <c r="C194" s="109"/>
      <c r="D194" s="109"/>
      <c r="E194" s="53">
        <f t="shared" si="6"/>
        <v>0</v>
      </c>
      <c r="F194" s="110" t="s">
        <v>1697</v>
      </c>
      <c r="G194" s="53">
        <f t="shared" si="7"/>
        <v>0</v>
      </c>
      <c r="H194" s="53">
        <f t="shared" si="8"/>
        <v>0</v>
      </c>
      <c r="I194" s="111" t="s">
        <v>3</v>
      </c>
      <c r="J194" s="54"/>
      <c r="K194" s="48"/>
      <c r="L194" s="34"/>
    </row>
    <row r="195" spans="1:12" ht="18.75" thickBot="1" x14ac:dyDescent="0.25">
      <c r="A195" s="22">
        <f>ROW(الجدول1[[#This Row],[أسم الصنف]])-7</f>
        <v>188</v>
      </c>
      <c r="B195" s="24" t="s">
        <v>1893</v>
      </c>
      <c r="C195" s="109"/>
      <c r="D195" s="109"/>
      <c r="E195" s="53">
        <f t="shared" si="6"/>
        <v>0</v>
      </c>
      <c r="F195" s="110" t="s">
        <v>1697</v>
      </c>
      <c r="G195" s="53">
        <f t="shared" si="7"/>
        <v>0</v>
      </c>
      <c r="H195" s="53">
        <f t="shared" si="8"/>
        <v>0</v>
      </c>
      <c r="I195" s="111" t="s">
        <v>3</v>
      </c>
      <c r="J195" s="54"/>
      <c r="K195" s="48"/>
      <c r="L195" s="34"/>
    </row>
    <row r="196" spans="1:12" ht="18.75" thickBot="1" x14ac:dyDescent="0.25">
      <c r="A196" s="22">
        <f>ROW(الجدول1[[#This Row],[أسم الصنف]])-7</f>
        <v>189</v>
      </c>
      <c r="B196" s="24" t="s">
        <v>1894</v>
      </c>
      <c r="C196" s="109"/>
      <c r="D196" s="109"/>
      <c r="E196" s="53">
        <f t="shared" si="6"/>
        <v>0</v>
      </c>
      <c r="F196" s="110" t="s">
        <v>1697</v>
      </c>
      <c r="G196" s="53">
        <f t="shared" si="7"/>
        <v>0</v>
      </c>
      <c r="H196" s="53">
        <f t="shared" si="8"/>
        <v>0</v>
      </c>
      <c r="I196" s="111" t="s">
        <v>3</v>
      </c>
      <c r="J196" s="54"/>
      <c r="K196" s="48"/>
      <c r="L196" s="34"/>
    </row>
    <row r="197" spans="1:12" ht="18.75" thickBot="1" x14ac:dyDescent="0.25">
      <c r="A197" s="22">
        <f>ROW(الجدول1[[#This Row],[أسم الصنف]])-7</f>
        <v>190</v>
      </c>
      <c r="B197" s="24" t="s">
        <v>1895</v>
      </c>
      <c r="C197" s="109"/>
      <c r="D197" s="109"/>
      <c r="E197" s="53">
        <f t="shared" si="6"/>
        <v>0</v>
      </c>
      <c r="F197" s="110" t="s">
        <v>1697</v>
      </c>
      <c r="G197" s="53">
        <f t="shared" si="7"/>
        <v>0</v>
      </c>
      <c r="H197" s="53">
        <f t="shared" si="8"/>
        <v>0</v>
      </c>
      <c r="I197" s="111" t="s">
        <v>3</v>
      </c>
      <c r="J197" s="54"/>
      <c r="K197" s="48"/>
      <c r="L197" s="34"/>
    </row>
    <row r="198" spans="1:12" ht="18.75" thickBot="1" x14ac:dyDescent="0.25">
      <c r="A198" s="22">
        <f>ROW(الجدول1[[#This Row],[أسم الصنف]])-7</f>
        <v>191</v>
      </c>
      <c r="B198" s="24" t="s">
        <v>1896</v>
      </c>
      <c r="C198" s="109"/>
      <c r="D198" s="109"/>
      <c r="E198" s="53">
        <f t="shared" si="6"/>
        <v>0</v>
      </c>
      <c r="F198" s="110" t="s">
        <v>1697</v>
      </c>
      <c r="G198" s="53">
        <f t="shared" si="7"/>
        <v>0</v>
      </c>
      <c r="H198" s="53">
        <f t="shared" si="8"/>
        <v>0</v>
      </c>
      <c r="I198" s="111" t="s">
        <v>3</v>
      </c>
      <c r="J198" s="54"/>
      <c r="K198" s="48"/>
      <c r="L198" s="34"/>
    </row>
    <row r="199" spans="1:12" ht="18.75" thickBot="1" x14ac:dyDescent="0.25">
      <c r="A199" s="22">
        <f>ROW(الجدول1[[#This Row],[أسم الصنف]])-7</f>
        <v>192</v>
      </c>
      <c r="B199" s="24" t="s">
        <v>1897</v>
      </c>
      <c r="C199" s="109"/>
      <c r="D199" s="109"/>
      <c r="E199" s="53">
        <f t="shared" si="6"/>
        <v>0</v>
      </c>
      <c r="F199" s="110" t="s">
        <v>1697</v>
      </c>
      <c r="G199" s="53">
        <f t="shared" si="7"/>
        <v>0</v>
      </c>
      <c r="H199" s="53">
        <f t="shared" si="8"/>
        <v>0</v>
      </c>
      <c r="I199" s="111" t="s">
        <v>3</v>
      </c>
      <c r="J199" s="54"/>
      <c r="K199" s="48"/>
      <c r="L199" s="34"/>
    </row>
    <row r="200" spans="1:12" ht="18.75" thickBot="1" x14ac:dyDescent="0.25">
      <c r="A200" s="22">
        <f>ROW(الجدول1[[#This Row],[أسم الصنف]])-7</f>
        <v>193</v>
      </c>
      <c r="B200" s="24" t="s">
        <v>1898</v>
      </c>
      <c r="C200" s="109"/>
      <c r="D200" s="109"/>
      <c r="E200" s="53">
        <f t="shared" ref="E200:E263" si="9">C200*D200</f>
        <v>0</v>
      </c>
      <c r="F200" s="110" t="s">
        <v>1697</v>
      </c>
      <c r="G200" s="53">
        <f t="shared" ref="G200:G263" si="10">H200-E200</f>
        <v>0</v>
      </c>
      <c r="H200" s="53">
        <f t="shared" ref="H200:H263" si="11">E200+(E200*F200)</f>
        <v>0</v>
      </c>
      <c r="I200" s="111" t="s">
        <v>3</v>
      </c>
      <c r="J200" s="54"/>
      <c r="K200" s="48"/>
      <c r="L200" s="34"/>
    </row>
    <row r="201" spans="1:12" ht="18.75" thickBot="1" x14ac:dyDescent="0.25">
      <c r="A201" s="22">
        <f>ROW(الجدول1[[#This Row],[أسم الصنف]])-7</f>
        <v>194</v>
      </c>
      <c r="B201" s="24" t="s">
        <v>1899</v>
      </c>
      <c r="C201" s="109"/>
      <c r="D201" s="109"/>
      <c r="E201" s="53">
        <f t="shared" si="9"/>
        <v>0</v>
      </c>
      <c r="F201" s="110" t="s">
        <v>1697</v>
      </c>
      <c r="G201" s="53">
        <f t="shared" si="10"/>
        <v>0</v>
      </c>
      <c r="H201" s="53">
        <f t="shared" si="11"/>
        <v>0</v>
      </c>
      <c r="I201" s="111" t="s">
        <v>3</v>
      </c>
      <c r="J201" s="54"/>
      <c r="K201" s="48"/>
      <c r="L201" s="34"/>
    </row>
    <row r="202" spans="1:12" ht="18.75" thickBot="1" x14ac:dyDescent="0.25">
      <c r="A202" s="22">
        <f>ROW(الجدول1[[#This Row],[أسم الصنف]])-7</f>
        <v>195</v>
      </c>
      <c r="B202" s="24" t="s">
        <v>1900</v>
      </c>
      <c r="C202" s="109"/>
      <c r="D202" s="109"/>
      <c r="E202" s="53">
        <f t="shared" si="9"/>
        <v>0</v>
      </c>
      <c r="F202" s="110" t="s">
        <v>1697</v>
      </c>
      <c r="G202" s="53">
        <f t="shared" si="10"/>
        <v>0</v>
      </c>
      <c r="H202" s="53">
        <f t="shared" si="11"/>
        <v>0</v>
      </c>
      <c r="I202" s="111" t="s">
        <v>3</v>
      </c>
      <c r="J202" s="54"/>
      <c r="K202" s="48"/>
      <c r="L202" s="34"/>
    </row>
    <row r="203" spans="1:12" ht="18.75" thickBot="1" x14ac:dyDescent="0.25">
      <c r="A203" s="22">
        <f>ROW(الجدول1[[#This Row],[أسم الصنف]])-7</f>
        <v>196</v>
      </c>
      <c r="B203" s="24" t="s">
        <v>1901</v>
      </c>
      <c r="C203" s="109"/>
      <c r="D203" s="109"/>
      <c r="E203" s="53">
        <f t="shared" si="9"/>
        <v>0</v>
      </c>
      <c r="F203" s="110" t="s">
        <v>1697</v>
      </c>
      <c r="G203" s="53">
        <f t="shared" si="10"/>
        <v>0</v>
      </c>
      <c r="H203" s="53">
        <f t="shared" si="11"/>
        <v>0</v>
      </c>
      <c r="I203" s="111" t="s">
        <v>3</v>
      </c>
      <c r="J203" s="54"/>
      <c r="K203" s="48"/>
      <c r="L203" s="34"/>
    </row>
    <row r="204" spans="1:12" ht="18.75" thickBot="1" x14ac:dyDescent="0.25">
      <c r="A204" s="22">
        <f>ROW(الجدول1[[#This Row],[أسم الصنف]])-7</f>
        <v>197</v>
      </c>
      <c r="B204" s="24" t="s">
        <v>1902</v>
      </c>
      <c r="C204" s="109"/>
      <c r="D204" s="109"/>
      <c r="E204" s="53">
        <f t="shared" si="9"/>
        <v>0</v>
      </c>
      <c r="F204" s="110" t="s">
        <v>1697</v>
      </c>
      <c r="G204" s="53">
        <f t="shared" si="10"/>
        <v>0</v>
      </c>
      <c r="H204" s="53">
        <f t="shared" si="11"/>
        <v>0</v>
      </c>
      <c r="I204" s="111" t="s">
        <v>3</v>
      </c>
      <c r="J204" s="54"/>
      <c r="K204" s="48"/>
      <c r="L204" s="34"/>
    </row>
    <row r="205" spans="1:12" ht="18.75" thickBot="1" x14ac:dyDescent="0.25">
      <c r="A205" s="22">
        <f>ROW(الجدول1[[#This Row],[أسم الصنف]])-7</f>
        <v>198</v>
      </c>
      <c r="B205" s="24" t="s">
        <v>1903</v>
      </c>
      <c r="C205" s="109"/>
      <c r="D205" s="109"/>
      <c r="E205" s="53">
        <f t="shared" si="9"/>
        <v>0</v>
      </c>
      <c r="F205" s="110" t="s">
        <v>1697</v>
      </c>
      <c r="G205" s="53">
        <f t="shared" si="10"/>
        <v>0</v>
      </c>
      <c r="H205" s="53">
        <f t="shared" si="11"/>
        <v>0</v>
      </c>
      <c r="I205" s="111" t="s">
        <v>3</v>
      </c>
      <c r="J205" s="54"/>
      <c r="K205" s="48"/>
      <c r="L205" s="34"/>
    </row>
    <row r="206" spans="1:12" ht="18.75" thickBot="1" x14ac:dyDescent="0.25">
      <c r="A206" s="22">
        <f>ROW(الجدول1[[#This Row],[أسم الصنف]])-7</f>
        <v>199</v>
      </c>
      <c r="B206" s="24" t="s">
        <v>1904</v>
      </c>
      <c r="C206" s="109"/>
      <c r="D206" s="109"/>
      <c r="E206" s="53">
        <f t="shared" si="9"/>
        <v>0</v>
      </c>
      <c r="F206" s="110" t="s">
        <v>1697</v>
      </c>
      <c r="G206" s="53">
        <f t="shared" si="10"/>
        <v>0</v>
      </c>
      <c r="H206" s="53">
        <f t="shared" si="11"/>
        <v>0</v>
      </c>
      <c r="I206" s="111" t="s">
        <v>3</v>
      </c>
      <c r="J206" s="54"/>
      <c r="K206" s="48"/>
      <c r="L206" s="34"/>
    </row>
    <row r="207" spans="1:12" ht="18.75" thickBot="1" x14ac:dyDescent="0.25">
      <c r="A207" s="22">
        <f>ROW(الجدول1[[#This Row],[أسم الصنف]])-7</f>
        <v>200</v>
      </c>
      <c r="B207" s="24" t="s">
        <v>1905</v>
      </c>
      <c r="C207" s="109"/>
      <c r="D207" s="109"/>
      <c r="E207" s="53">
        <f t="shared" si="9"/>
        <v>0</v>
      </c>
      <c r="F207" s="110" t="s">
        <v>1697</v>
      </c>
      <c r="G207" s="53">
        <f t="shared" si="10"/>
        <v>0</v>
      </c>
      <c r="H207" s="53">
        <f t="shared" si="11"/>
        <v>0</v>
      </c>
      <c r="I207" s="111" t="s">
        <v>3</v>
      </c>
      <c r="J207" s="54"/>
      <c r="K207" s="48"/>
      <c r="L207" s="34"/>
    </row>
    <row r="208" spans="1:12" ht="18.75" thickBot="1" x14ac:dyDescent="0.25">
      <c r="A208" s="22">
        <f>ROW(الجدول1[[#This Row],[أسم الصنف]])-7</f>
        <v>201</v>
      </c>
      <c r="B208" s="24" t="s">
        <v>1906</v>
      </c>
      <c r="C208" s="109"/>
      <c r="D208" s="109"/>
      <c r="E208" s="53">
        <f t="shared" si="9"/>
        <v>0</v>
      </c>
      <c r="F208" s="110" t="s">
        <v>1697</v>
      </c>
      <c r="G208" s="53">
        <f t="shared" si="10"/>
        <v>0</v>
      </c>
      <c r="H208" s="53">
        <f t="shared" si="11"/>
        <v>0</v>
      </c>
      <c r="I208" s="111" t="s">
        <v>3</v>
      </c>
      <c r="J208" s="54"/>
      <c r="K208" s="48"/>
      <c r="L208" s="34"/>
    </row>
    <row r="209" spans="1:12" ht="18.75" thickBot="1" x14ac:dyDescent="0.25">
      <c r="A209" s="22">
        <f>ROW(الجدول1[[#This Row],[أسم الصنف]])-7</f>
        <v>202</v>
      </c>
      <c r="B209" s="24" t="s">
        <v>1907</v>
      </c>
      <c r="C209" s="109"/>
      <c r="D209" s="109"/>
      <c r="E209" s="53">
        <f t="shared" si="9"/>
        <v>0</v>
      </c>
      <c r="F209" s="110" t="s">
        <v>1697</v>
      </c>
      <c r="G209" s="53">
        <f t="shared" si="10"/>
        <v>0</v>
      </c>
      <c r="H209" s="53">
        <f t="shared" si="11"/>
        <v>0</v>
      </c>
      <c r="I209" s="111" t="s">
        <v>3</v>
      </c>
      <c r="J209" s="54"/>
      <c r="K209" s="48"/>
      <c r="L209" s="34"/>
    </row>
    <row r="210" spans="1:12" ht="18.75" thickBot="1" x14ac:dyDescent="0.25">
      <c r="A210" s="22">
        <f>ROW(الجدول1[[#This Row],[أسم الصنف]])-7</f>
        <v>203</v>
      </c>
      <c r="B210" s="24" t="s">
        <v>1908</v>
      </c>
      <c r="C210" s="109"/>
      <c r="D210" s="109"/>
      <c r="E210" s="53">
        <f t="shared" si="9"/>
        <v>0</v>
      </c>
      <c r="F210" s="110" t="s">
        <v>1697</v>
      </c>
      <c r="G210" s="53">
        <f t="shared" si="10"/>
        <v>0</v>
      </c>
      <c r="H210" s="53">
        <f t="shared" si="11"/>
        <v>0</v>
      </c>
      <c r="I210" s="111" t="s">
        <v>3</v>
      </c>
      <c r="J210" s="54"/>
      <c r="K210" s="48"/>
      <c r="L210" s="34"/>
    </row>
    <row r="211" spans="1:12" ht="18.75" thickBot="1" x14ac:dyDescent="0.25">
      <c r="A211" s="22">
        <f>ROW(الجدول1[[#This Row],[أسم الصنف]])-7</f>
        <v>204</v>
      </c>
      <c r="B211" s="24" t="s">
        <v>1909</v>
      </c>
      <c r="C211" s="109"/>
      <c r="D211" s="109"/>
      <c r="E211" s="53">
        <f t="shared" si="9"/>
        <v>0</v>
      </c>
      <c r="F211" s="110" t="s">
        <v>1697</v>
      </c>
      <c r="G211" s="53">
        <f t="shared" si="10"/>
        <v>0</v>
      </c>
      <c r="H211" s="53">
        <f t="shared" si="11"/>
        <v>0</v>
      </c>
      <c r="I211" s="111" t="s">
        <v>3</v>
      </c>
      <c r="J211" s="54"/>
      <c r="K211" s="48"/>
      <c r="L211" s="34"/>
    </row>
    <row r="212" spans="1:12" ht="18.75" thickBot="1" x14ac:dyDescent="0.25">
      <c r="A212" s="22">
        <f>ROW(الجدول1[[#This Row],[أسم الصنف]])-7</f>
        <v>205</v>
      </c>
      <c r="B212" s="24" t="s">
        <v>1910</v>
      </c>
      <c r="C212" s="109"/>
      <c r="D212" s="109"/>
      <c r="E212" s="53">
        <f t="shared" si="9"/>
        <v>0</v>
      </c>
      <c r="F212" s="110" t="s">
        <v>1697</v>
      </c>
      <c r="G212" s="53">
        <f t="shared" si="10"/>
        <v>0</v>
      </c>
      <c r="H212" s="53">
        <f t="shared" si="11"/>
        <v>0</v>
      </c>
      <c r="I212" s="111" t="s">
        <v>3</v>
      </c>
      <c r="J212" s="54"/>
      <c r="K212" s="48"/>
      <c r="L212" s="34"/>
    </row>
    <row r="213" spans="1:12" ht="18.75" thickBot="1" x14ac:dyDescent="0.25">
      <c r="A213" s="22">
        <f>ROW(الجدول1[[#This Row],[أسم الصنف]])-7</f>
        <v>206</v>
      </c>
      <c r="B213" s="24" t="s">
        <v>1911</v>
      </c>
      <c r="C213" s="109"/>
      <c r="D213" s="109"/>
      <c r="E213" s="53">
        <f t="shared" si="9"/>
        <v>0</v>
      </c>
      <c r="F213" s="110" t="s">
        <v>1697</v>
      </c>
      <c r="G213" s="53">
        <f t="shared" si="10"/>
        <v>0</v>
      </c>
      <c r="H213" s="53">
        <f t="shared" si="11"/>
        <v>0</v>
      </c>
      <c r="I213" s="111" t="s">
        <v>3</v>
      </c>
      <c r="J213" s="54"/>
      <c r="K213" s="48"/>
      <c r="L213" s="34"/>
    </row>
    <row r="214" spans="1:12" ht="18.75" thickBot="1" x14ac:dyDescent="0.25">
      <c r="A214" s="22">
        <f>ROW(الجدول1[[#This Row],[أسم الصنف]])-7</f>
        <v>207</v>
      </c>
      <c r="B214" s="24" t="s">
        <v>1912</v>
      </c>
      <c r="C214" s="109"/>
      <c r="D214" s="109"/>
      <c r="E214" s="53">
        <f t="shared" si="9"/>
        <v>0</v>
      </c>
      <c r="F214" s="110" t="s">
        <v>1697</v>
      </c>
      <c r="G214" s="53">
        <f t="shared" si="10"/>
        <v>0</v>
      </c>
      <c r="H214" s="53">
        <f t="shared" si="11"/>
        <v>0</v>
      </c>
      <c r="I214" s="111" t="s">
        <v>3</v>
      </c>
      <c r="J214" s="54"/>
      <c r="K214" s="48"/>
      <c r="L214" s="34"/>
    </row>
    <row r="215" spans="1:12" ht="18.75" thickBot="1" x14ac:dyDescent="0.25">
      <c r="A215" s="22">
        <f>ROW(الجدول1[[#This Row],[أسم الصنف]])-7</f>
        <v>208</v>
      </c>
      <c r="B215" s="24" t="s">
        <v>1913</v>
      </c>
      <c r="C215" s="109"/>
      <c r="D215" s="109"/>
      <c r="E215" s="53">
        <f t="shared" si="9"/>
        <v>0</v>
      </c>
      <c r="F215" s="110" t="s">
        <v>1697</v>
      </c>
      <c r="G215" s="53">
        <f t="shared" si="10"/>
        <v>0</v>
      </c>
      <c r="H215" s="53">
        <f t="shared" si="11"/>
        <v>0</v>
      </c>
      <c r="I215" s="111" t="s">
        <v>3</v>
      </c>
      <c r="J215" s="54"/>
      <c r="K215" s="48"/>
      <c r="L215" s="34"/>
    </row>
    <row r="216" spans="1:12" ht="18.75" thickBot="1" x14ac:dyDescent="0.25">
      <c r="A216" s="22">
        <f>ROW(الجدول1[[#This Row],[أسم الصنف]])-7</f>
        <v>209</v>
      </c>
      <c r="B216" s="24" t="s">
        <v>1914</v>
      </c>
      <c r="C216" s="109"/>
      <c r="D216" s="109"/>
      <c r="E216" s="53">
        <f t="shared" si="9"/>
        <v>0</v>
      </c>
      <c r="F216" s="110" t="s">
        <v>1697</v>
      </c>
      <c r="G216" s="53">
        <f t="shared" si="10"/>
        <v>0</v>
      </c>
      <c r="H216" s="53">
        <f t="shared" si="11"/>
        <v>0</v>
      </c>
      <c r="I216" s="111" t="s">
        <v>3</v>
      </c>
      <c r="J216" s="54"/>
      <c r="K216" s="48"/>
      <c r="L216" s="34"/>
    </row>
    <row r="217" spans="1:12" ht="18.75" thickBot="1" x14ac:dyDescent="0.25">
      <c r="A217" s="22">
        <f>ROW(الجدول1[[#This Row],[أسم الصنف]])-7</f>
        <v>210</v>
      </c>
      <c r="B217" s="24" t="s">
        <v>1915</v>
      </c>
      <c r="C217" s="109"/>
      <c r="D217" s="109"/>
      <c r="E217" s="53">
        <f t="shared" si="9"/>
        <v>0</v>
      </c>
      <c r="F217" s="110" t="s">
        <v>1697</v>
      </c>
      <c r="G217" s="53">
        <f t="shared" si="10"/>
        <v>0</v>
      </c>
      <c r="H217" s="53">
        <f t="shared" si="11"/>
        <v>0</v>
      </c>
      <c r="I217" s="111" t="s">
        <v>3</v>
      </c>
      <c r="J217" s="54"/>
      <c r="K217" s="48"/>
      <c r="L217" s="34"/>
    </row>
    <row r="218" spans="1:12" ht="18.75" thickBot="1" x14ac:dyDescent="0.25">
      <c r="A218" s="22">
        <f>ROW(الجدول1[[#This Row],[أسم الصنف]])-7</f>
        <v>211</v>
      </c>
      <c r="B218" s="24" t="s">
        <v>1916</v>
      </c>
      <c r="C218" s="109"/>
      <c r="D218" s="109"/>
      <c r="E218" s="53">
        <f t="shared" si="9"/>
        <v>0</v>
      </c>
      <c r="F218" s="110" t="s">
        <v>1697</v>
      </c>
      <c r="G218" s="53">
        <f t="shared" si="10"/>
        <v>0</v>
      </c>
      <c r="H218" s="53">
        <f t="shared" si="11"/>
        <v>0</v>
      </c>
      <c r="I218" s="111" t="s">
        <v>3</v>
      </c>
      <c r="J218" s="54"/>
      <c r="K218" s="48"/>
      <c r="L218" s="34"/>
    </row>
    <row r="219" spans="1:12" ht="18.75" thickBot="1" x14ac:dyDescent="0.25">
      <c r="A219" s="22">
        <f>ROW(الجدول1[[#This Row],[أسم الصنف]])-7</f>
        <v>212</v>
      </c>
      <c r="B219" s="24" t="s">
        <v>1917</v>
      </c>
      <c r="C219" s="109"/>
      <c r="D219" s="109"/>
      <c r="E219" s="53">
        <f t="shared" si="9"/>
        <v>0</v>
      </c>
      <c r="F219" s="110" t="s">
        <v>1697</v>
      </c>
      <c r="G219" s="53">
        <f t="shared" si="10"/>
        <v>0</v>
      </c>
      <c r="H219" s="53">
        <f t="shared" si="11"/>
        <v>0</v>
      </c>
      <c r="I219" s="111" t="s">
        <v>3</v>
      </c>
      <c r="J219" s="54"/>
      <c r="K219" s="48"/>
      <c r="L219" s="34"/>
    </row>
    <row r="220" spans="1:12" ht="18.75" thickBot="1" x14ac:dyDescent="0.25">
      <c r="A220" s="22">
        <f>ROW(الجدول1[[#This Row],[أسم الصنف]])-7</f>
        <v>213</v>
      </c>
      <c r="B220" s="24" t="s">
        <v>1918</v>
      </c>
      <c r="C220" s="109"/>
      <c r="D220" s="109"/>
      <c r="E220" s="53">
        <f t="shared" si="9"/>
        <v>0</v>
      </c>
      <c r="F220" s="110" t="s">
        <v>1697</v>
      </c>
      <c r="G220" s="53">
        <f t="shared" si="10"/>
        <v>0</v>
      </c>
      <c r="H220" s="53">
        <f t="shared" si="11"/>
        <v>0</v>
      </c>
      <c r="I220" s="111" t="s">
        <v>3</v>
      </c>
      <c r="J220" s="54"/>
      <c r="K220" s="48"/>
      <c r="L220" s="34"/>
    </row>
    <row r="221" spans="1:12" ht="18.75" thickBot="1" x14ac:dyDescent="0.25">
      <c r="A221" s="22">
        <f>ROW(الجدول1[[#This Row],[أسم الصنف]])-7</f>
        <v>214</v>
      </c>
      <c r="B221" s="24" t="s">
        <v>1919</v>
      </c>
      <c r="C221" s="109"/>
      <c r="D221" s="109"/>
      <c r="E221" s="53">
        <f t="shared" si="9"/>
        <v>0</v>
      </c>
      <c r="F221" s="110" t="s">
        <v>1697</v>
      </c>
      <c r="G221" s="53">
        <f t="shared" si="10"/>
        <v>0</v>
      </c>
      <c r="H221" s="53">
        <f t="shared" si="11"/>
        <v>0</v>
      </c>
      <c r="I221" s="111" t="s">
        <v>3</v>
      </c>
      <c r="J221" s="54"/>
      <c r="K221" s="48"/>
      <c r="L221" s="34"/>
    </row>
    <row r="222" spans="1:12" ht="18.75" thickBot="1" x14ac:dyDescent="0.25">
      <c r="A222" s="22">
        <f>ROW(الجدول1[[#This Row],[أسم الصنف]])-7</f>
        <v>215</v>
      </c>
      <c r="B222" s="24" t="s">
        <v>1920</v>
      </c>
      <c r="C222" s="109"/>
      <c r="D222" s="109"/>
      <c r="E222" s="53">
        <f t="shared" si="9"/>
        <v>0</v>
      </c>
      <c r="F222" s="110" t="s">
        <v>1697</v>
      </c>
      <c r="G222" s="53">
        <f t="shared" si="10"/>
        <v>0</v>
      </c>
      <c r="H222" s="53">
        <f t="shared" si="11"/>
        <v>0</v>
      </c>
      <c r="I222" s="111" t="s">
        <v>3</v>
      </c>
      <c r="J222" s="54"/>
      <c r="K222" s="48"/>
      <c r="L222" s="34"/>
    </row>
    <row r="223" spans="1:12" ht="18.75" thickBot="1" x14ac:dyDescent="0.25">
      <c r="A223" s="22">
        <f>ROW(الجدول1[[#This Row],[أسم الصنف]])-7</f>
        <v>216</v>
      </c>
      <c r="B223" s="24" t="s">
        <v>1921</v>
      </c>
      <c r="C223" s="109"/>
      <c r="D223" s="109"/>
      <c r="E223" s="53">
        <f t="shared" si="9"/>
        <v>0</v>
      </c>
      <c r="F223" s="110" t="s">
        <v>1697</v>
      </c>
      <c r="G223" s="53">
        <f t="shared" si="10"/>
        <v>0</v>
      </c>
      <c r="H223" s="53">
        <f t="shared" si="11"/>
        <v>0</v>
      </c>
      <c r="I223" s="111" t="s">
        <v>3</v>
      </c>
      <c r="J223" s="54"/>
      <c r="K223" s="48"/>
      <c r="L223" s="34"/>
    </row>
    <row r="224" spans="1:12" ht="18.75" thickBot="1" x14ac:dyDescent="0.25">
      <c r="A224" s="22">
        <f>ROW(الجدول1[[#This Row],[أسم الصنف]])-7</f>
        <v>217</v>
      </c>
      <c r="B224" s="24" t="s">
        <v>1922</v>
      </c>
      <c r="C224" s="109"/>
      <c r="D224" s="109"/>
      <c r="E224" s="53">
        <f t="shared" si="9"/>
        <v>0</v>
      </c>
      <c r="F224" s="110" t="s">
        <v>1697</v>
      </c>
      <c r="G224" s="53">
        <f t="shared" si="10"/>
        <v>0</v>
      </c>
      <c r="H224" s="53">
        <f t="shared" si="11"/>
        <v>0</v>
      </c>
      <c r="I224" s="111" t="s">
        <v>3</v>
      </c>
      <c r="J224" s="54"/>
      <c r="K224" s="48"/>
      <c r="L224" s="34"/>
    </row>
    <row r="225" spans="1:12" ht="18.75" thickBot="1" x14ac:dyDescent="0.25">
      <c r="A225" s="22">
        <f>ROW(الجدول1[[#This Row],[أسم الصنف]])-7</f>
        <v>218</v>
      </c>
      <c r="B225" s="24" t="s">
        <v>1923</v>
      </c>
      <c r="C225" s="109"/>
      <c r="D225" s="109"/>
      <c r="E225" s="53">
        <f t="shared" si="9"/>
        <v>0</v>
      </c>
      <c r="F225" s="110" t="s">
        <v>1697</v>
      </c>
      <c r="G225" s="53">
        <f t="shared" si="10"/>
        <v>0</v>
      </c>
      <c r="H225" s="53">
        <f t="shared" si="11"/>
        <v>0</v>
      </c>
      <c r="I225" s="111" t="s">
        <v>3</v>
      </c>
      <c r="J225" s="54"/>
      <c r="K225" s="48"/>
      <c r="L225" s="34"/>
    </row>
    <row r="226" spans="1:12" ht="18.75" thickBot="1" x14ac:dyDescent="0.25">
      <c r="A226" s="22">
        <f>ROW(الجدول1[[#This Row],[أسم الصنف]])-7</f>
        <v>219</v>
      </c>
      <c r="B226" s="24" t="s">
        <v>1924</v>
      </c>
      <c r="C226" s="109"/>
      <c r="D226" s="109"/>
      <c r="E226" s="53">
        <f t="shared" si="9"/>
        <v>0</v>
      </c>
      <c r="F226" s="110" t="s">
        <v>1697</v>
      </c>
      <c r="G226" s="53">
        <f t="shared" si="10"/>
        <v>0</v>
      </c>
      <c r="H226" s="53">
        <f t="shared" si="11"/>
        <v>0</v>
      </c>
      <c r="I226" s="111" t="s">
        <v>3</v>
      </c>
      <c r="J226" s="54"/>
      <c r="K226" s="48"/>
      <c r="L226" s="34"/>
    </row>
    <row r="227" spans="1:12" ht="18.75" thickBot="1" x14ac:dyDescent="0.25">
      <c r="A227" s="22">
        <f>ROW(الجدول1[[#This Row],[أسم الصنف]])-7</f>
        <v>220</v>
      </c>
      <c r="B227" s="24" t="s">
        <v>1925</v>
      </c>
      <c r="C227" s="109"/>
      <c r="D227" s="109"/>
      <c r="E227" s="53">
        <f t="shared" si="9"/>
        <v>0</v>
      </c>
      <c r="F227" s="110" t="s">
        <v>1697</v>
      </c>
      <c r="G227" s="53">
        <f t="shared" si="10"/>
        <v>0</v>
      </c>
      <c r="H227" s="53">
        <f t="shared" si="11"/>
        <v>0</v>
      </c>
      <c r="I227" s="111" t="s">
        <v>3</v>
      </c>
      <c r="J227" s="54"/>
      <c r="K227" s="48"/>
      <c r="L227" s="34"/>
    </row>
    <row r="228" spans="1:12" ht="18.75" thickBot="1" x14ac:dyDescent="0.25">
      <c r="A228" s="22">
        <f>ROW(الجدول1[[#This Row],[أسم الصنف]])-7</f>
        <v>221</v>
      </c>
      <c r="B228" s="24" t="s">
        <v>1926</v>
      </c>
      <c r="C228" s="109"/>
      <c r="D228" s="109"/>
      <c r="E228" s="53">
        <f t="shared" si="9"/>
        <v>0</v>
      </c>
      <c r="F228" s="110" t="s">
        <v>1697</v>
      </c>
      <c r="G228" s="53">
        <f t="shared" si="10"/>
        <v>0</v>
      </c>
      <c r="H228" s="53">
        <f t="shared" si="11"/>
        <v>0</v>
      </c>
      <c r="I228" s="111" t="s">
        <v>3</v>
      </c>
      <c r="J228" s="54"/>
      <c r="K228" s="48"/>
      <c r="L228" s="34"/>
    </row>
    <row r="229" spans="1:12" ht="18.75" thickBot="1" x14ac:dyDescent="0.25">
      <c r="A229" s="22">
        <f>ROW(الجدول1[[#This Row],[أسم الصنف]])-7</f>
        <v>222</v>
      </c>
      <c r="B229" s="24" t="s">
        <v>1927</v>
      </c>
      <c r="C229" s="109"/>
      <c r="D229" s="109"/>
      <c r="E229" s="53">
        <f t="shared" si="9"/>
        <v>0</v>
      </c>
      <c r="F229" s="110" t="s">
        <v>1697</v>
      </c>
      <c r="G229" s="53">
        <f t="shared" si="10"/>
        <v>0</v>
      </c>
      <c r="H229" s="53">
        <f t="shared" si="11"/>
        <v>0</v>
      </c>
      <c r="I229" s="111" t="s">
        <v>3</v>
      </c>
      <c r="J229" s="54"/>
      <c r="K229" s="48"/>
      <c r="L229" s="34"/>
    </row>
    <row r="230" spans="1:12" ht="18.75" thickBot="1" x14ac:dyDescent="0.25">
      <c r="A230" s="22">
        <f>ROW(الجدول1[[#This Row],[أسم الصنف]])-7</f>
        <v>223</v>
      </c>
      <c r="B230" s="24" t="s">
        <v>1928</v>
      </c>
      <c r="C230" s="109"/>
      <c r="D230" s="109"/>
      <c r="E230" s="53">
        <f t="shared" si="9"/>
        <v>0</v>
      </c>
      <c r="F230" s="110" t="s">
        <v>1697</v>
      </c>
      <c r="G230" s="53">
        <f t="shared" si="10"/>
        <v>0</v>
      </c>
      <c r="H230" s="53">
        <f t="shared" si="11"/>
        <v>0</v>
      </c>
      <c r="I230" s="111" t="s">
        <v>3</v>
      </c>
      <c r="J230" s="54"/>
      <c r="K230" s="48"/>
      <c r="L230" s="34"/>
    </row>
    <row r="231" spans="1:12" ht="18.75" thickBot="1" x14ac:dyDescent="0.25">
      <c r="A231" s="22">
        <f>ROW(الجدول1[[#This Row],[أسم الصنف]])-7</f>
        <v>224</v>
      </c>
      <c r="B231" s="24" t="s">
        <v>1929</v>
      </c>
      <c r="C231" s="109"/>
      <c r="D231" s="109"/>
      <c r="E231" s="53">
        <f t="shared" si="9"/>
        <v>0</v>
      </c>
      <c r="F231" s="110" t="s">
        <v>1697</v>
      </c>
      <c r="G231" s="53">
        <f t="shared" si="10"/>
        <v>0</v>
      </c>
      <c r="H231" s="53">
        <f t="shared" si="11"/>
        <v>0</v>
      </c>
      <c r="I231" s="111" t="s">
        <v>3</v>
      </c>
      <c r="J231" s="54"/>
      <c r="K231" s="48"/>
      <c r="L231" s="34"/>
    </row>
    <row r="232" spans="1:12" ht="18.75" thickBot="1" x14ac:dyDescent="0.25">
      <c r="A232" s="22">
        <f>ROW(الجدول1[[#This Row],[أسم الصنف]])-7</f>
        <v>225</v>
      </c>
      <c r="B232" s="24" t="s">
        <v>1930</v>
      </c>
      <c r="C232" s="109"/>
      <c r="D232" s="109"/>
      <c r="E232" s="53">
        <f t="shared" si="9"/>
        <v>0</v>
      </c>
      <c r="F232" s="110" t="s">
        <v>1697</v>
      </c>
      <c r="G232" s="53">
        <f t="shared" si="10"/>
        <v>0</v>
      </c>
      <c r="H232" s="53">
        <f t="shared" si="11"/>
        <v>0</v>
      </c>
      <c r="I232" s="111" t="s">
        <v>3</v>
      </c>
      <c r="J232" s="54"/>
      <c r="K232" s="48"/>
      <c r="L232" s="34"/>
    </row>
    <row r="233" spans="1:12" ht="18.75" thickBot="1" x14ac:dyDescent="0.25">
      <c r="A233" s="22">
        <f>ROW(الجدول1[[#This Row],[أسم الصنف]])-7</f>
        <v>226</v>
      </c>
      <c r="B233" s="24" t="s">
        <v>1931</v>
      </c>
      <c r="C233" s="109"/>
      <c r="D233" s="109"/>
      <c r="E233" s="53">
        <f t="shared" si="9"/>
        <v>0</v>
      </c>
      <c r="F233" s="110" t="s">
        <v>1697</v>
      </c>
      <c r="G233" s="53">
        <f t="shared" si="10"/>
        <v>0</v>
      </c>
      <c r="H233" s="53">
        <f t="shared" si="11"/>
        <v>0</v>
      </c>
      <c r="I233" s="111" t="s">
        <v>3</v>
      </c>
      <c r="J233" s="54"/>
      <c r="K233" s="48"/>
      <c r="L233" s="34"/>
    </row>
    <row r="234" spans="1:12" ht="18.75" thickBot="1" x14ac:dyDescent="0.25">
      <c r="A234" s="22">
        <f>ROW(الجدول1[[#This Row],[أسم الصنف]])-7</f>
        <v>227</v>
      </c>
      <c r="B234" s="24" t="s">
        <v>1932</v>
      </c>
      <c r="C234" s="109"/>
      <c r="D234" s="109"/>
      <c r="E234" s="53">
        <f t="shared" si="9"/>
        <v>0</v>
      </c>
      <c r="F234" s="110" t="s">
        <v>1697</v>
      </c>
      <c r="G234" s="53">
        <f t="shared" si="10"/>
        <v>0</v>
      </c>
      <c r="H234" s="53">
        <f t="shared" si="11"/>
        <v>0</v>
      </c>
      <c r="I234" s="111" t="s">
        <v>3</v>
      </c>
      <c r="J234" s="54"/>
      <c r="K234" s="48"/>
      <c r="L234" s="34"/>
    </row>
    <row r="235" spans="1:12" ht="18.75" thickBot="1" x14ac:dyDescent="0.25">
      <c r="A235" s="22">
        <f>ROW(الجدول1[[#This Row],[أسم الصنف]])-7</f>
        <v>228</v>
      </c>
      <c r="B235" s="24" t="s">
        <v>1933</v>
      </c>
      <c r="C235" s="109"/>
      <c r="D235" s="109"/>
      <c r="E235" s="53">
        <f t="shared" si="9"/>
        <v>0</v>
      </c>
      <c r="F235" s="110" t="s">
        <v>1697</v>
      </c>
      <c r="G235" s="53">
        <f t="shared" si="10"/>
        <v>0</v>
      </c>
      <c r="H235" s="53">
        <f t="shared" si="11"/>
        <v>0</v>
      </c>
      <c r="I235" s="111" t="s">
        <v>3</v>
      </c>
      <c r="J235" s="54"/>
      <c r="K235" s="48"/>
      <c r="L235" s="34"/>
    </row>
    <row r="236" spans="1:12" ht="18.75" thickBot="1" x14ac:dyDescent="0.25">
      <c r="A236" s="22">
        <f>ROW(الجدول1[[#This Row],[أسم الصنف]])-7</f>
        <v>229</v>
      </c>
      <c r="B236" s="24" t="s">
        <v>1934</v>
      </c>
      <c r="C236" s="109"/>
      <c r="D236" s="109"/>
      <c r="E236" s="53">
        <f t="shared" si="9"/>
        <v>0</v>
      </c>
      <c r="F236" s="110" t="s">
        <v>1697</v>
      </c>
      <c r="G236" s="53">
        <f t="shared" si="10"/>
        <v>0</v>
      </c>
      <c r="H236" s="53">
        <f t="shared" si="11"/>
        <v>0</v>
      </c>
      <c r="I236" s="111" t="s">
        <v>3</v>
      </c>
      <c r="J236" s="54"/>
      <c r="K236" s="48"/>
      <c r="L236" s="34"/>
    </row>
    <row r="237" spans="1:12" ht="18.75" thickBot="1" x14ac:dyDescent="0.25">
      <c r="A237" s="22">
        <f>ROW(الجدول1[[#This Row],[أسم الصنف]])-7</f>
        <v>230</v>
      </c>
      <c r="B237" s="24" t="s">
        <v>1935</v>
      </c>
      <c r="C237" s="109"/>
      <c r="D237" s="109"/>
      <c r="E237" s="53">
        <f t="shared" si="9"/>
        <v>0</v>
      </c>
      <c r="F237" s="110" t="s">
        <v>1697</v>
      </c>
      <c r="G237" s="53">
        <f t="shared" si="10"/>
        <v>0</v>
      </c>
      <c r="H237" s="53">
        <f t="shared" si="11"/>
        <v>0</v>
      </c>
      <c r="I237" s="111" t="s">
        <v>3</v>
      </c>
      <c r="J237" s="54"/>
      <c r="K237" s="48"/>
      <c r="L237" s="34"/>
    </row>
    <row r="238" spans="1:12" ht="18.75" thickBot="1" x14ac:dyDescent="0.25">
      <c r="A238" s="22">
        <f>ROW(الجدول1[[#This Row],[أسم الصنف]])-7</f>
        <v>231</v>
      </c>
      <c r="B238" s="24" t="s">
        <v>1936</v>
      </c>
      <c r="C238" s="109"/>
      <c r="D238" s="109"/>
      <c r="E238" s="53">
        <f t="shared" si="9"/>
        <v>0</v>
      </c>
      <c r="F238" s="110" t="s">
        <v>1697</v>
      </c>
      <c r="G238" s="53">
        <f t="shared" si="10"/>
        <v>0</v>
      </c>
      <c r="H238" s="53">
        <f t="shared" si="11"/>
        <v>0</v>
      </c>
      <c r="I238" s="111" t="s">
        <v>3</v>
      </c>
      <c r="J238" s="54"/>
      <c r="K238" s="48"/>
      <c r="L238" s="34"/>
    </row>
    <row r="239" spans="1:12" ht="18.75" thickBot="1" x14ac:dyDescent="0.25">
      <c r="A239" s="22">
        <f>ROW(الجدول1[[#This Row],[أسم الصنف]])-7</f>
        <v>232</v>
      </c>
      <c r="B239" s="24" t="s">
        <v>1937</v>
      </c>
      <c r="C239" s="109"/>
      <c r="D239" s="109"/>
      <c r="E239" s="53">
        <f t="shared" si="9"/>
        <v>0</v>
      </c>
      <c r="F239" s="110" t="s">
        <v>1697</v>
      </c>
      <c r="G239" s="53">
        <f t="shared" si="10"/>
        <v>0</v>
      </c>
      <c r="H239" s="53">
        <f t="shared" si="11"/>
        <v>0</v>
      </c>
      <c r="I239" s="111" t="s">
        <v>3</v>
      </c>
      <c r="J239" s="54"/>
      <c r="K239" s="48"/>
      <c r="L239" s="34"/>
    </row>
    <row r="240" spans="1:12" ht="18.75" thickBot="1" x14ac:dyDescent="0.25">
      <c r="A240" s="22">
        <f>ROW(الجدول1[[#This Row],[أسم الصنف]])-7</f>
        <v>233</v>
      </c>
      <c r="B240" s="24" t="s">
        <v>1938</v>
      </c>
      <c r="C240" s="109"/>
      <c r="D240" s="109"/>
      <c r="E240" s="53">
        <f t="shared" si="9"/>
        <v>0</v>
      </c>
      <c r="F240" s="110" t="s">
        <v>1697</v>
      </c>
      <c r="G240" s="53">
        <f t="shared" si="10"/>
        <v>0</v>
      </c>
      <c r="H240" s="53">
        <f t="shared" si="11"/>
        <v>0</v>
      </c>
      <c r="I240" s="111" t="s">
        <v>3</v>
      </c>
      <c r="J240" s="54"/>
      <c r="K240" s="48"/>
      <c r="L240" s="34"/>
    </row>
    <row r="241" spans="1:12" ht="18.75" thickBot="1" x14ac:dyDescent="0.25">
      <c r="A241" s="22">
        <f>ROW(الجدول1[[#This Row],[أسم الصنف]])-7</f>
        <v>234</v>
      </c>
      <c r="B241" s="24" t="s">
        <v>1939</v>
      </c>
      <c r="C241" s="109"/>
      <c r="D241" s="109"/>
      <c r="E241" s="53">
        <f t="shared" si="9"/>
        <v>0</v>
      </c>
      <c r="F241" s="110" t="s">
        <v>1697</v>
      </c>
      <c r="G241" s="53">
        <f t="shared" si="10"/>
        <v>0</v>
      </c>
      <c r="H241" s="53">
        <f t="shared" si="11"/>
        <v>0</v>
      </c>
      <c r="I241" s="111" t="s">
        <v>3</v>
      </c>
      <c r="J241" s="54"/>
      <c r="K241" s="48"/>
      <c r="L241" s="34"/>
    </row>
    <row r="242" spans="1:12" ht="18.75" thickBot="1" x14ac:dyDescent="0.25">
      <c r="A242" s="22">
        <f>ROW(الجدول1[[#This Row],[أسم الصنف]])-7</f>
        <v>235</v>
      </c>
      <c r="B242" s="24" t="s">
        <v>1940</v>
      </c>
      <c r="C242" s="109"/>
      <c r="D242" s="109"/>
      <c r="E242" s="53">
        <f t="shared" si="9"/>
        <v>0</v>
      </c>
      <c r="F242" s="110" t="s">
        <v>1697</v>
      </c>
      <c r="G242" s="53">
        <f t="shared" si="10"/>
        <v>0</v>
      </c>
      <c r="H242" s="53">
        <f t="shared" si="11"/>
        <v>0</v>
      </c>
      <c r="I242" s="111" t="s">
        <v>3</v>
      </c>
      <c r="J242" s="54"/>
      <c r="K242" s="48"/>
      <c r="L242" s="34"/>
    </row>
    <row r="243" spans="1:12" ht="18.75" thickBot="1" x14ac:dyDescent="0.25">
      <c r="A243" s="22">
        <f>ROW(الجدول1[[#This Row],[أسم الصنف]])-7</f>
        <v>236</v>
      </c>
      <c r="B243" s="24" t="s">
        <v>1941</v>
      </c>
      <c r="C243" s="109"/>
      <c r="D243" s="109"/>
      <c r="E243" s="53">
        <f t="shared" si="9"/>
        <v>0</v>
      </c>
      <c r="F243" s="110" t="s">
        <v>1697</v>
      </c>
      <c r="G243" s="53">
        <f t="shared" si="10"/>
        <v>0</v>
      </c>
      <c r="H243" s="53">
        <f t="shared" si="11"/>
        <v>0</v>
      </c>
      <c r="I243" s="111" t="s">
        <v>3</v>
      </c>
      <c r="J243" s="54"/>
      <c r="K243" s="48"/>
      <c r="L243" s="34"/>
    </row>
    <row r="244" spans="1:12" ht="18.75" thickBot="1" x14ac:dyDescent="0.25">
      <c r="A244" s="22">
        <f>ROW(الجدول1[[#This Row],[أسم الصنف]])-7</f>
        <v>237</v>
      </c>
      <c r="B244" s="24" t="s">
        <v>1942</v>
      </c>
      <c r="C244" s="109"/>
      <c r="D244" s="109"/>
      <c r="E244" s="53">
        <f t="shared" si="9"/>
        <v>0</v>
      </c>
      <c r="F244" s="110" t="s">
        <v>1697</v>
      </c>
      <c r="G244" s="53">
        <f t="shared" si="10"/>
        <v>0</v>
      </c>
      <c r="H244" s="53">
        <f t="shared" si="11"/>
        <v>0</v>
      </c>
      <c r="I244" s="111" t="s">
        <v>3</v>
      </c>
      <c r="J244" s="54"/>
      <c r="K244" s="48"/>
      <c r="L244" s="34"/>
    </row>
    <row r="245" spans="1:12" ht="18.75" thickBot="1" x14ac:dyDescent="0.25">
      <c r="A245" s="22">
        <f>ROW(الجدول1[[#This Row],[أسم الصنف]])-7</f>
        <v>238</v>
      </c>
      <c r="B245" s="24" t="s">
        <v>1943</v>
      </c>
      <c r="C245" s="109"/>
      <c r="D245" s="109"/>
      <c r="E245" s="53">
        <f t="shared" si="9"/>
        <v>0</v>
      </c>
      <c r="F245" s="110" t="s">
        <v>1697</v>
      </c>
      <c r="G245" s="53">
        <f t="shared" si="10"/>
        <v>0</v>
      </c>
      <c r="H245" s="53">
        <f t="shared" si="11"/>
        <v>0</v>
      </c>
      <c r="I245" s="111" t="s">
        <v>3</v>
      </c>
      <c r="J245" s="54"/>
      <c r="K245" s="48"/>
      <c r="L245" s="34"/>
    </row>
    <row r="246" spans="1:12" ht="18.75" thickBot="1" x14ac:dyDescent="0.25">
      <c r="A246" s="22">
        <f>ROW(الجدول1[[#This Row],[أسم الصنف]])-7</f>
        <v>239</v>
      </c>
      <c r="B246" s="24" t="s">
        <v>1944</v>
      </c>
      <c r="C246" s="109"/>
      <c r="D246" s="109"/>
      <c r="E246" s="53">
        <f t="shared" si="9"/>
        <v>0</v>
      </c>
      <c r="F246" s="110" t="s">
        <v>1697</v>
      </c>
      <c r="G246" s="53">
        <f t="shared" si="10"/>
        <v>0</v>
      </c>
      <c r="H246" s="53">
        <f t="shared" si="11"/>
        <v>0</v>
      </c>
      <c r="I246" s="111" t="s">
        <v>3</v>
      </c>
      <c r="J246" s="54"/>
      <c r="K246" s="48"/>
      <c r="L246" s="34"/>
    </row>
    <row r="247" spans="1:12" ht="18.75" thickBot="1" x14ac:dyDescent="0.25">
      <c r="A247" s="22">
        <f>ROW(الجدول1[[#This Row],[أسم الصنف]])-7</f>
        <v>240</v>
      </c>
      <c r="B247" s="24" t="s">
        <v>1945</v>
      </c>
      <c r="C247" s="109"/>
      <c r="D247" s="109"/>
      <c r="E247" s="53">
        <f t="shared" si="9"/>
        <v>0</v>
      </c>
      <c r="F247" s="110" t="s">
        <v>1697</v>
      </c>
      <c r="G247" s="53">
        <f t="shared" si="10"/>
        <v>0</v>
      </c>
      <c r="H247" s="53">
        <f t="shared" si="11"/>
        <v>0</v>
      </c>
      <c r="I247" s="111" t="s">
        <v>3</v>
      </c>
      <c r="J247" s="54"/>
      <c r="K247" s="48"/>
      <c r="L247" s="34"/>
    </row>
    <row r="248" spans="1:12" ht="18.75" thickBot="1" x14ac:dyDescent="0.25">
      <c r="A248" s="22">
        <f>ROW(الجدول1[[#This Row],[أسم الصنف]])-7</f>
        <v>241</v>
      </c>
      <c r="B248" s="24" t="s">
        <v>1946</v>
      </c>
      <c r="C248" s="109"/>
      <c r="D248" s="109"/>
      <c r="E248" s="53">
        <f t="shared" si="9"/>
        <v>0</v>
      </c>
      <c r="F248" s="110" t="s">
        <v>1697</v>
      </c>
      <c r="G248" s="53">
        <f t="shared" si="10"/>
        <v>0</v>
      </c>
      <c r="H248" s="53">
        <f t="shared" si="11"/>
        <v>0</v>
      </c>
      <c r="I248" s="111" t="s">
        <v>3</v>
      </c>
      <c r="J248" s="54"/>
      <c r="K248" s="48"/>
      <c r="L248" s="34"/>
    </row>
    <row r="249" spans="1:12" ht="18.75" thickBot="1" x14ac:dyDescent="0.25">
      <c r="A249" s="22">
        <f>ROW(الجدول1[[#This Row],[أسم الصنف]])-7</f>
        <v>242</v>
      </c>
      <c r="B249" s="24" t="s">
        <v>1947</v>
      </c>
      <c r="C249" s="109"/>
      <c r="D249" s="109"/>
      <c r="E249" s="53">
        <f t="shared" si="9"/>
        <v>0</v>
      </c>
      <c r="F249" s="110" t="s">
        <v>1697</v>
      </c>
      <c r="G249" s="53">
        <f t="shared" si="10"/>
        <v>0</v>
      </c>
      <c r="H249" s="53">
        <f t="shared" si="11"/>
        <v>0</v>
      </c>
      <c r="I249" s="111" t="s">
        <v>3</v>
      </c>
      <c r="J249" s="54"/>
      <c r="K249" s="48"/>
      <c r="L249" s="34"/>
    </row>
    <row r="250" spans="1:12" ht="18.75" thickBot="1" x14ac:dyDescent="0.25">
      <c r="A250" s="22">
        <f>ROW(الجدول1[[#This Row],[أسم الصنف]])-7</f>
        <v>243</v>
      </c>
      <c r="B250" s="24" t="s">
        <v>1948</v>
      </c>
      <c r="C250" s="109"/>
      <c r="D250" s="109"/>
      <c r="E250" s="53">
        <f t="shared" si="9"/>
        <v>0</v>
      </c>
      <c r="F250" s="110" t="s">
        <v>1697</v>
      </c>
      <c r="G250" s="53">
        <f t="shared" si="10"/>
        <v>0</v>
      </c>
      <c r="H250" s="53">
        <f t="shared" si="11"/>
        <v>0</v>
      </c>
      <c r="I250" s="111" t="s">
        <v>3</v>
      </c>
      <c r="J250" s="54"/>
      <c r="K250" s="48"/>
      <c r="L250" s="34"/>
    </row>
    <row r="251" spans="1:12" ht="18.75" thickBot="1" x14ac:dyDescent="0.25">
      <c r="A251" s="22">
        <f>ROW(الجدول1[[#This Row],[أسم الصنف]])-7</f>
        <v>244</v>
      </c>
      <c r="B251" s="24" t="s">
        <v>1949</v>
      </c>
      <c r="C251" s="109"/>
      <c r="D251" s="109"/>
      <c r="E251" s="53">
        <f t="shared" si="9"/>
        <v>0</v>
      </c>
      <c r="F251" s="110" t="s">
        <v>1697</v>
      </c>
      <c r="G251" s="53">
        <f t="shared" si="10"/>
        <v>0</v>
      </c>
      <c r="H251" s="53">
        <f t="shared" si="11"/>
        <v>0</v>
      </c>
      <c r="I251" s="111" t="s">
        <v>3</v>
      </c>
      <c r="J251" s="54"/>
      <c r="K251" s="48"/>
      <c r="L251" s="34"/>
    </row>
    <row r="252" spans="1:12" ht="18.75" thickBot="1" x14ac:dyDescent="0.25">
      <c r="A252" s="22">
        <f>ROW(الجدول1[[#This Row],[أسم الصنف]])-7</f>
        <v>245</v>
      </c>
      <c r="B252" s="24" t="s">
        <v>1950</v>
      </c>
      <c r="C252" s="109"/>
      <c r="D252" s="109"/>
      <c r="E252" s="53">
        <f t="shared" si="9"/>
        <v>0</v>
      </c>
      <c r="F252" s="110" t="s">
        <v>1697</v>
      </c>
      <c r="G252" s="53">
        <f t="shared" si="10"/>
        <v>0</v>
      </c>
      <c r="H252" s="53">
        <f t="shared" si="11"/>
        <v>0</v>
      </c>
      <c r="I252" s="111" t="s">
        <v>3</v>
      </c>
      <c r="J252" s="54"/>
      <c r="K252" s="48"/>
      <c r="L252" s="34"/>
    </row>
    <row r="253" spans="1:12" ht="18.75" thickBot="1" x14ac:dyDescent="0.25">
      <c r="A253" s="22">
        <f>ROW(الجدول1[[#This Row],[أسم الصنف]])-7</f>
        <v>246</v>
      </c>
      <c r="B253" s="24" t="s">
        <v>1951</v>
      </c>
      <c r="C253" s="109"/>
      <c r="D253" s="109"/>
      <c r="E253" s="53">
        <f t="shared" si="9"/>
        <v>0</v>
      </c>
      <c r="F253" s="110" t="s">
        <v>1697</v>
      </c>
      <c r="G253" s="53">
        <f t="shared" si="10"/>
        <v>0</v>
      </c>
      <c r="H253" s="53">
        <f t="shared" si="11"/>
        <v>0</v>
      </c>
      <c r="I253" s="111" t="s">
        <v>3</v>
      </c>
      <c r="J253" s="54"/>
      <c r="K253" s="48"/>
      <c r="L253" s="34"/>
    </row>
    <row r="254" spans="1:12" ht="18.75" thickBot="1" x14ac:dyDescent="0.25">
      <c r="A254" s="22">
        <f>ROW(الجدول1[[#This Row],[أسم الصنف]])-7</f>
        <v>247</v>
      </c>
      <c r="B254" s="24" t="s">
        <v>1952</v>
      </c>
      <c r="C254" s="109"/>
      <c r="D254" s="109"/>
      <c r="E254" s="53">
        <f t="shared" si="9"/>
        <v>0</v>
      </c>
      <c r="F254" s="110" t="s">
        <v>1697</v>
      </c>
      <c r="G254" s="53">
        <f t="shared" si="10"/>
        <v>0</v>
      </c>
      <c r="H254" s="53">
        <f t="shared" si="11"/>
        <v>0</v>
      </c>
      <c r="I254" s="111" t="s">
        <v>3</v>
      </c>
      <c r="J254" s="54"/>
      <c r="K254" s="48"/>
      <c r="L254" s="34"/>
    </row>
    <row r="255" spans="1:12" ht="18.75" thickBot="1" x14ac:dyDescent="0.25">
      <c r="A255" s="22">
        <f>ROW(الجدول1[[#This Row],[أسم الصنف]])-7</f>
        <v>248</v>
      </c>
      <c r="B255" s="24" t="s">
        <v>1953</v>
      </c>
      <c r="C255" s="109"/>
      <c r="D255" s="109"/>
      <c r="E255" s="53">
        <f t="shared" si="9"/>
        <v>0</v>
      </c>
      <c r="F255" s="110" t="s">
        <v>1697</v>
      </c>
      <c r="G255" s="53">
        <f t="shared" si="10"/>
        <v>0</v>
      </c>
      <c r="H255" s="53">
        <f t="shared" si="11"/>
        <v>0</v>
      </c>
      <c r="I255" s="111" t="s">
        <v>3</v>
      </c>
      <c r="J255" s="54"/>
      <c r="K255" s="48"/>
      <c r="L255" s="34"/>
    </row>
    <row r="256" spans="1:12" ht="18.75" thickBot="1" x14ac:dyDescent="0.25">
      <c r="A256" s="22">
        <f>ROW(الجدول1[[#This Row],[أسم الصنف]])-7</f>
        <v>249</v>
      </c>
      <c r="B256" s="24" t="s">
        <v>1954</v>
      </c>
      <c r="C256" s="109"/>
      <c r="D256" s="109"/>
      <c r="E256" s="53">
        <f t="shared" si="9"/>
        <v>0</v>
      </c>
      <c r="F256" s="110" t="s">
        <v>1697</v>
      </c>
      <c r="G256" s="53">
        <f t="shared" si="10"/>
        <v>0</v>
      </c>
      <c r="H256" s="53">
        <f t="shared" si="11"/>
        <v>0</v>
      </c>
      <c r="I256" s="111" t="s">
        <v>3</v>
      </c>
      <c r="J256" s="54"/>
      <c r="K256" s="48"/>
      <c r="L256" s="34"/>
    </row>
    <row r="257" spans="1:12" ht="18.75" thickBot="1" x14ac:dyDescent="0.25">
      <c r="A257" s="22">
        <f>ROW(الجدول1[[#This Row],[أسم الصنف]])-7</f>
        <v>250</v>
      </c>
      <c r="B257" s="24" t="s">
        <v>1955</v>
      </c>
      <c r="C257" s="109"/>
      <c r="D257" s="109"/>
      <c r="E257" s="53">
        <f t="shared" si="9"/>
        <v>0</v>
      </c>
      <c r="F257" s="110" t="s">
        <v>1697</v>
      </c>
      <c r="G257" s="53">
        <f t="shared" si="10"/>
        <v>0</v>
      </c>
      <c r="H257" s="53">
        <f t="shared" si="11"/>
        <v>0</v>
      </c>
      <c r="I257" s="111" t="s">
        <v>3</v>
      </c>
      <c r="J257" s="54"/>
      <c r="K257" s="48"/>
      <c r="L257" s="34"/>
    </row>
    <row r="258" spans="1:12" ht="18.75" thickBot="1" x14ac:dyDescent="0.25">
      <c r="A258" s="22">
        <f>ROW(الجدول1[[#This Row],[أسم الصنف]])-7</f>
        <v>251</v>
      </c>
      <c r="B258" s="24" t="s">
        <v>1956</v>
      </c>
      <c r="C258" s="109"/>
      <c r="D258" s="109"/>
      <c r="E258" s="53">
        <f t="shared" si="9"/>
        <v>0</v>
      </c>
      <c r="F258" s="110" t="s">
        <v>1697</v>
      </c>
      <c r="G258" s="53">
        <f t="shared" si="10"/>
        <v>0</v>
      </c>
      <c r="H258" s="53">
        <f t="shared" si="11"/>
        <v>0</v>
      </c>
      <c r="I258" s="111" t="s">
        <v>3</v>
      </c>
      <c r="J258" s="54"/>
      <c r="K258" s="48"/>
      <c r="L258" s="34"/>
    </row>
    <row r="259" spans="1:12" ht="18.75" thickBot="1" x14ac:dyDescent="0.25">
      <c r="A259" s="22">
        <f>ROW(الجدول1[[#This Row],[أسم الصنف]])-7</f>
        <v>252</v>
      </c>
      <c r="B259" s="24" t="s">
        <v>1957</v>
      </c>
      <c r="C259" s="109"/>
      <c r="D259" s="109"/>
      <c r="E259" s="53">
        <f t="shared" si="9"/>
        <v>0</v>
      </c>
      <c r="F259" s="110" t="s">
        <v>1697</v>
      </c>
      <c r="G259" s="53">
        <f t="shared" si="10"/>
        <v>0</v>
      </c>
      <c r="H259" s="53">
        <f t="shared" si="11"/>
        <v>0</v>
      </c>
      <c r="I259" s="111" t="s">
        <v>3</v>
      </c>
      <c r="J259" s="54"/>
      <c r="K259" s="48"/>
      <c r="L259" s="34"/>
    </row>
    <row r="260" spans="1:12" ht="18.75" thickBot="1" x14ac:dyDescent="0.25">
      <c r="A260" s="22">
        <f>ROW(الجدول1[[#This Row],[أسم الصنف]])-7</f>
        <v>253</v>
      </c>
      <c r="B260" s="24" t="s">
        <v>1958</v>
      </c>
      <c r="C260" s="109"/>
      <c r="D260" s="109"/>
      <c r="E260" s="53">
        <f t="shared" si="9"/>
        <v>0</v>
      </c>
      <c r="F260" s="110" t="s">
        <v>1697</v>
      </c>
      <c r="G260" s="53">
        <f t="shared" si="10"/>
        <v>0</v>
      </c>
      <c r="H260" s="53">
        <f t="shared" si="11"/>
        <v>0</v>
      </c>
      <c r="I260" s="111" t="s">
        <v>3</v>
      </c>
      <c r="J260" s="54"/>
      <c r="K260" s="48"/>
      <c r="L260" s="34"/>
    </row>
    <row r="261" spans="1:12" ht="18.75" thickBot="1" x14ac:dyDescent="0.25">
      <c r="A261" s="22">
        <f>ROW(الجدول1[[#This Row],[أسم الصنف]])-7</f>
        <v>254</v>
      </c>
      <c r="B261" s="24" t="s">
        <v>1959</v>
      </c>
      <c r="C261" s="109"/>
      <c r="D261" s="109"/>
      <c r="E261" s="53">
        <f t="shared" si="9"/>
        <v>0</v>
      </c>
      <c r="F261" s="110" t="s">
        <v>1697</v>
      </c>
      <c r="G261" s="53">
        <f t="shared" si="10"/>
        <v>0</v>
      </c>
      <c r="H261" s="53">
        <f t="shared" si="11"/>
        <v>0</v>
      </c>
      <c r="I261" s="111" t="s">
        <v>3</v>
      </c>
      <c r="J261" s="54"/>
      <c r="K261" s="48"/>
      <c r="L261" s="34"/>
    </row>
    <row r="262" spans="1:12" ht="18.75" thickBot="1" x14ac:dyDescent="0.25">
      <c r="A262" s="22">
        <f>ROW(الجدول1[[#This Row],[أسم الصنف]])-7</f>
        <v>255</v>
      </c>
      <c r="B262" s="24" t="s">
        <v>1960</v>
      </c>
      <c r="C262" s="109"/>
      <c r="D262" s="109"/>
      <c r="E262" s="53">
        <f t="shared" si="9"/>
        <v>0</v>
      </c>
      <c r="F262" s="110" t="s">
        <v>1697</v>
      </c>
      <c r="G262" s="53">
        <f t="shared" si="10"/>
        <v>0</v>
      </c>
      <c r="H262" s="53">
        <f t="shared" si="11"/>
        <v>0</v>
      </c>
      <c r="I262" s="111" t="s">
        <v>3</v>
      </c>
      <c r="J262" s="54"/>
      <c r="K262" s="48"/>
      <c r="L262" s="34"/>
    </row>
    <row r="263" spans="1:12" ht="18.75" thickBot="1" x14ac:dyDescent="0.25">
      <c r="A263" s="22">
        <f>ROW(الجدول1[[#This Row],[أسم الصنف]])-7</f>
        <v>256</v>
      </c>
      <c r="B263" s="24" t="s">
        <v>1961</v>
      </c>
      <c r="C263" s="109"/>
      <c r="D263" s="109"/>
      <c r="E263" s="53">
        <f t="shared" si="9"/>
        <v>0</v>
      </c>
      <c r="F263" s="110" t="s">
        <v>1697</v>
      </c>
      <c r="G263" s="53">
        <f t="shared" si="10"/>
        <v>0</v>
      </c>
      <c r="H263" s="53">
        <f t="shared" si="11"/>
        <v>0</v>
      </c>
      <c r="I263" s="111" t="s">
        <v>3</v>
      </c>
      <c r="J263" s="54"/>
      <c r="K263" s="48"/>
      <c r="L263" s="34"/>
    </row>
    <row r="264" spans="1:12" ht="18.75" thickBot="1" x14ac:dyDescent="0.25">
      <c r="A264" s="22">
        <f>ROW(الجدول1[[#This Row],[أسم الصنف]])-7</f>
        <v>257</v>
      </c>
      <c r="B264" s="24" t="s">
        <v>1962</v>
      </c>
      <c r="C264" s="109"/>
      <c r="D264" s="109"/>
      <c r="E264" s="53">
        <f t="shared" ref="E264:E327" si="12">C264*D264</f>
        <v>0</v>
      </c>
      <c r="F264" s="110" t="s">
        <v>1697</v>
      </c>
      <c r="G264" s="53">
        <f t="shared" ref="G264:G327" si="13">H264-E264</f>
        <v>0</v>
      </c>
      <c r="H264" s="53">
        <f t="shared" ref="H264:H327" si="14">E264+(E264*F264)</f>
        <v>0</v>
      </c>
      <c r="I264" s="111" t="s">
        <v>3</v>
      </c>
      <c r="J264" s="54"/>
      <c r="K264" s="48"/>
      <c r="L264" s="34"/>
    </row>
    <row r="265" spans="1:12" ht="18.75" thickBot="1" x14ac:dyDescent="0.25">
      <c r="A265" s="22">
        <f>ROW(الجدول1[[#This Row],[أسم الصنف]])-7</f>
        <v>258</v>
      </c>
      <c r="B265" s="24" t="s">
        <v>1963</v>
      </c>
      <c r="C265" s="109"/>
      <c r="D265" s="109"/>
      <c r="E265" s="53">
        <f t="shared" si="12"/>
        <v>0</v>
      </c>
      <c r="F265" s="110" t="s">
        <v>1697</v>
      </c>
      <c r="G265" s="53">
        <f t="shared" si="13"/>
        <v>0</v>
      </c>
      <c r="H265" s="53">
        <f t="shared" si="14"/>
        <v>0</v>
      </c>
      <c r="I265" s="111" t="s">
        <v>3</v>
      </c>
      <c r="J265" s="54"/>
      <c r="K265" s="48"/>
      <c r="L265" s="34"/>
    </row>
    <row r="266" spans="1:12" ht="18.75" thickBot="1" x14ac:dyDescent="0.25">
      <c r="A266" s="22">
        <f>ROW(الجدول1[[#This Row],[أسم الصنف]])-7</f>
        <v>259</v>
      </c>
      <c r="B266" s="24" t="s">
        <v>1964</v>
      </c>
      <c r="C266" s="109"/>
      <c r="D266" s="109"/>
      <c r="E266" s="53">
        <f t="shared" si="12"/>
        <v>0</v>
      </c>
      <c r="F266" s="110" t="s">
        <v>1697</v>
      </c>
      <c r="G266" s="53">
        <f t="shared" si="13"/>
        <v>0</v>
      </c>
      <c r="H266" s="53">
        <f t="shared" si="14"/>
        <v>0</v>
      </c>
      <c r="I266" s="111" t="s">
        <v>3</v>
      </c>
      <c r="J266" s="54"/>
      <c r="K266" s="48"/>
      <c r="L266" s="34"/>
    </row>
    <row r="267" spans="1:12" ht="18.75" thickBot="1" x14ac:dyDescent="0.25">
      <c r="A267" s="22">
        <f>ROW(الجدول1[[#This Row],[أسم الصنف]])-7</f>
        <v>260</v>
      </c>
      <c r="B267" s="24" t="s">
        <v>1965</v>
      </c>
      <c r="C267" s="109"/>
      <c r="D267" s="109"/>
      <c r="E267" s="53">
        <f t="shared" si="12"/>
        <v>0</v>
      </c>
      <c r="F267" s="110" t="s">
        <v>1697</v>
      </c>
      <c r="G267" s="53">
        <f t="shared" si="13"/>
        <v>0</v>
      </c>
      <c r="H267" s="53">
        <f t="shared" si="14"/>
        <v>0</v>
      </c>
      <c r="I267" s="111" t="s">
        <v>3</v>
      </c>
      <c r="J267" s="54"/>
      <c r="K267" s="48"/>
      <c r="L267" s="34"/>
    </row>
    <row r="268" spans="1:12" ht="18.75" thickBot="1" x14ac:dyDescent="0.25">
      <c r="A268" s="22">
        <f>ROW(الجدول1[[#This Row],[أسم الصنف]])-7</f>
        <v>261</v>
      </c>
      <c r="B268" s="24" t="s">
        <v>1966</v>
      </c>
      <c r="C268" s="109"/>
      <c r="D268" s="109"/>
      <c r="E268" s="53">
        <f t="shared" si="12"/>
        <v>0</v>
      </c>
      <c r="F268" s="110" t="s">
        <v>1697</v>
      </c>
      <c r="G268" s="53">
        <f t="shared" si="13"/>
        <v>0</v>
      </c>
      <c r="H268" s="53">
        <f t="shared" si="14"/>
        <v>0</v>
      </c>
      <c r="I268" s="111" t="s">
        <v>3</v>
      </c>
      <c r="J268" s="54"/>
      <c r="K268" s="48"/>
      <c r="L268" s="34"/>
    </row>
    <row r="269" spans="1:12" ht="18.75" thickBot="1" x14ac:dyDescent="0.25">
      <c r="A269" s="22">
        <f>ROW(الجدول1[[#This Row],[أسم الصنف]])-7</f>
        <v>262</v>
      </c>
      <c r="B269" s="24" t="s">
        <v>1967</v>
      </c>
      <c r="C269" s="109"/>
      <c r="D269" s="109"/>
      <c r="E269" s="53">
        <f t="shared" si="12"/>
        <v>0</v>
      </c>
      <c r="F269" s="110" t="s">
        <v>1697</v>
      </c>
      <c r="G269" s="53">
        <f t="shared" si="13"/>
        <v>0</v>
      </c>
      <c r="H269" s="53">
        <f t="shared" si="14"/>
        <v>0</v>
      </c>
      <c r="I269" s="111" t="s">
        <v>3</v>
      </c>
      <c r="J269" s="54"/>
      <c r="K269" s="48"/>
      <c r="L269" s="34"/>
    </row>
    <row r="270" spans="1:12" ht="18.75" thickBot="1" x14ac:dyDescent="0.25">
      <c r="A270" s="22">
        <f>ROW(الجدول1[[#This Row],[أسم الصنف]])-7</f>
        <v>263</v>
      </c>
      <c r="B270" s="24" t="s">
        <v>1968</v>
      </c>
      <c r="C270" s="109"/>
      <c r="D270" s="109"/>
      <c r="E270" s="53">
        <f t="shared" si="12"/>
        <v>0</v>
      </c>
      <c r="F270" s="110" t="s">
        <v>1697</v>
      </c>
      <c r="G270" s="53">
        <f t="shared" si="13"/>
        <v>0</v>
      </c>
      <c r="H270" s="53">
        <f t="shared" si="14"/>
        <v>0</v>
      </c>
      <c r="I270" s="111" t="s">
        <v>3</v>
      </c>
      <c r="J270" s="54"/>
      <c r="K270" s="48"/>
      <c r="L270" s="34"/>
    </row>
    <row r="271" spans="1:12" ht="18.75" thickBot="1" x14ac:dyDescent="0.25">
      <c r="A271" s="22">
        <f>ROW(الجدول1[[#This Row],[أسم الصنف]])-7</f>
        <v>264</v>
      </c>
      <c r="B271" s="24" t="s">
        <v>1969</v>
      </c>
      <c r="C271" s="109"/>
      <c r="D271" s="109"/>
      <c r="E271" s="53">
        <f t="shared" si="12"/>
        <v>0</v>
      </c>
      <c r="F271" s="110" t="s">
        <v>1697</v>
      </c>
      <c r="G271" s="53">
        <f t="shared" si="13"/>
        <v>0</v>
      </c>
      <c r="H271" s="53">
        <f t="shared" si="14"/>
        <v>0</v>
      </c>
      <c r="I271" s="111" t="s">
        <v>3</v>
      </c>
      <c r="J271" s="54"/>
      <c r="K271" s="48"/>
      <c r="L271" s="34"/>
    </row>
    <row r="272" spans="1:12" ht="18.75" thickBot="1" x14ac:dyDescent="0.25">
      <c r="A272" s="22">
        <f>ROW(الجدول1[[#This Row],[أسم الصنف]])-7</f>
        <v>265</v>
      </c>
      <c r="B272" s="24" t="s">
        <v>1970</v>
      </c>
      <c r="C272" s="109"/>
      <c r="D272" s="109"/>
      <c r="E272" s="53">
        <f t="shared" si="12"/>
        <v>0</v>
      </c>
      <c r="F272" s="110" t="s">
        <v>1697</v>
      </c>
      <c r="G272" s="53">
        <f t="shared" si="13"/>
        <v>0</v>
      </c>
      <c r="H272" s="53">
        <f t="shared" si="14"/>
        <v>0</v>
      </c>
      <c r="I272" s="111" t="s">
        <v>3</v>
      </c>
      <c r="J272" s="54"/>
      <c r="K272" s="48"/>
      <c r="L272" s="34"/>
    </row>
    <row r="273" spans="1:12" ht="18.75" thickBot="1" x14ac:dyDescent="0.25">
      <c r="A273" s="22">
        <f>ROW(الجدول1[[#This Row],[أسم الصنف]])-7</f>
        <v>266</v>
      </c>
      <c r="B273" s="24" t="s">
        <v>1971</v>
      </c>
      <c r="C273" s="109"/>
      <c r="D273" s="109"/>
      <c r="E273" s="53">
        <f t="shared" si="12"/>
        <v>0</v>
      </c>
      <c r="F273" s="110" t="s">
        <v>1697</v>
      </c>
      <c r="G273" s="53">
        <f t="shared" si="13"/>
        <v>0</v>
      </c>
      <c r="H273" s="53">
        <f t="shared" si="14"/>
        <v>0</v>
      </c>
      <c r="I273" s="111" t="s">
        <v>3</v>
      </c>
      <c r="J273" s="54"/>
      <c r="K273" s="48"/>
      <c r="L273" s="34"/>
    </row>
    <row r="274" spans="1:12" ht="18.75" thickBot="1" x14ac:dyDescent="0.25">
      <c r="A274" s="22">
        <f>ROW(الجدول1[[#This Row],[أسم الصنف]])-7</f>
        <v>267</v>
      </c>
      <c r="B274" s="24" t="s">
        <v>1972</v>
      </c>
      <c r="C274" s="109"/>
      <c r="D274" s="109"/>
      <c r="E274" s="53">
        <f t="shared" si="12"/>
        <v>0</v>
      </c>
      <c r="F274" s="110" t="s">
        <v>1697</v>
      </c>
      <c r="G274" s="53">
        <f t="shared" si="13"/>
        <v>0</v>
      </c>
      <c r="H274" s="53">
        <f t="shared" si="14"/>
        <v>0</v>
      </c>
      <c r="I274" s="111" t="s">
        <v>3</v>
      </c>
      <c r="J274" s="54"/>
      <c r="K274" s="48"/>
      <c r="L274" s="34"/>
    </row>
    <row r="275" spans="1:12" ht="18.75" thickBot="1" x14ac:dyDescent="0.25">
      <c r="A275" s="22">
        <f>ROW(الجدول1[[#This Row],[أسم الصنف]])-7</f>
        <v>268</v>
      </c>
      <c r="B275" s="24" t="s">
        <v>1973</v>
      </c>
      <c r="C275" s="109"/>
      <c r="D275" s="109"/>
      <c r="E275" s="53">
        <f t="shared" si="12"/>
        <v>0</v>
      </c>
      <c r="F275" s="110" t="s">
        <v>1697</v>
      </c>
      <c r="G275" s="53">
        <f t="shared" si="13"/>
        <v>0</v>
      </c>
      <c r="H275" s="53">
        <f t="shared" si="14"/>
        <v>0</v>
      </c>
      <c r="I275" s="111" t="s">
        <v>3</v>
      </c>
      <c r="J275" s="54"/>
      <c r="K275" s="48"/>
      <c r="L275" s="34"/>
    </row>
    <row r="276" spans="1:12" ht="18.75" thickBot="1" x14ac:dyDescent="0.25">
      <c r="A276" s="22">
        <f>ROW(الجدول1[[#This Row],[أسم الصنف]])-7</f>
        <v>269</v>
      </c>
      <c r="B276" s="24" t="s">
        <v>1974</v>
      </c>
      <c r="C276" s="109"/>
      <c r="D276" s="109"/>
      <c r="E276" s="53">
        <f t="shared" si="12"/>
        <v>0</v>
      </c>
      <c r="F276" s="110" t="s">
        <v>1697</v>
      </c>
      <c r="G276" s="53">
        <f t="shared" si="13"/>
        <v>0</v>
      </c>
      <c r="H276" s="53">
        <f t="shared" si="14"/>
        <v>0</v>
      </c>
      <c r="I276" s="111" t="s">
        <v>3</v>
      </c>
      <c r="J276" s="54"/>
      <c r="K276" s="48"/>
      <c r="L276" s="34"/>
    </row>
    <row r="277" spans="1:12" ht="18.75" thickBot="1" x14ac:dyDescent="0.25">
      <c r="A277" s="22">
        <f>ROW(الجدول1[[#This Row],[أسم الصنف]])-7</f>
        <v>270</v>
      </c>
      <c r="B277" s="24" t="s">
        <v>1975</v>
      </c>
      <c r="C277" s="109"/>
      <c r="D277" s="109"/>
      <c r="E277" s="53">
        <f t="shared" si="12"/>
        <v>0</v>
      </c>
      <c r="F277" s="110" t="s">
        <v>1697</v>
      </c>
      <c r="G277" s="53">
        <f t="shared" si="13"/>
        <v>0</v>
      </c>
      <c r="H277" s="53">
        <f t="shared" si="14"/>
        <v>0</v>
      </c>
      <c r="I277" s="111" t="s">
        <v>3</v>
      </c>
      <c r="J277" s="54"/>
      <c r="K277" s="48"/>
      <c r="L277" s="34"/>
    </row>
    <row r="278" spans="1:12" ht="18.75" thickBot="1" x14ac:dyDescent="0.25">
      <c r="A278" s="22">
        <f>ROW(الجدول1[[#This Row],[أسم الصنف]])-7</f>
        <v>271</v>
      </c>
      <c r="B278" s="24" t="s">
        <v>1976</v>
      </c>
      <c r="C278" s="109"/>
      <c r="D278" s="109"/>
      <c r="E278" s="53">
        <f t="shared" si="12"/>
        <v>0</v>
      </c>
      <c r="F278" s="110" t="s">
        <v>1697</v>
      </c>
      <c r="G278" s="53">
        <f t="shared" si="13"/>
        <v>0</v>
      </c>
      <c r="H278" s="53">
        <f t="shared" si="14"/>
        <v>0</v>
      </c>
      <c r="I278" s="111" t="s">
        <v>3</v>
      </c>
      <c r="J278" s="54"/>
      <c r="K278" s="48"/>
      <c r="L278" s="34"/>
    </row>
    <row r="279" spans="1:12" ht="18.75" thickBot="1" x14ac:dyDescent="0.25">
      <c r="A279" s="22">
        <f>ROW(الجدول1[[#This Row],[أسم الصنف]])-7</f>
        <v>272</v>
      </c>
      <c r="B279" s="24" t="s">
        <v>1977</v>
      </c>
      <c r="C279" s="109"/>
      <c r="D279" s="109"/>
      <c r="E279" s="53">
        <f t="shared" si="12"/>
        <v>0</v>
      </c>
      <c r="F279" s="110" t="s">
        <v>1697</v>
      </c>
      <c r="G279" s="53">
        <f t="shared" si="13"/>
        <v>0</v>
      </c>
      <c r="H279" s="53">
        <f t="shared" si="14"/>
        <v>0</v>
      </c>
      <c r="I279" s="111" t="s">
        <v>3</v>
      </c>
      <c r="J279" s="54"/>
      <c r="K279" s="48"/>
      <c r="L279" s="34"/>
    </row>
    <row r="280" spans="1:12" ht="18.75" thickBot="1" x14ac:dyDescent="0.25">
      <c r="A280" s="22">
        <f>ROW(الجدول1[[#This Row],[أسم الصنف]])-7</f>
        <v>273</v>
      </c>
      <c r="B280" s="24" t="s">
        <v>1978</v>
      </c>
      <c r="C280" s="109"/>
      <c r="D280" s="109"/>
      <c r="E280" s="53">
        <f t="shared" si="12"/>
        <v>0</v>
      </c>
      <c r="F280" s="110" t="s">
        <v>1697</v>
      </c>
      <c r="G280" s="53">
        <f t="shared" si="13"/>
        <v>0</v>
      </c>
      <c r="H280" s="53">
        <f t="shared" si="14"/>
        <v>0</v>
      </c>
      <c r="I280" s="111" t="s">
        <v>3</v>
      </c>
      <c r="J280" s="54"/>
      <c r="K280" s="48"/>
      <c r="L280" s="34"/>
    </row>
    <row r="281" spans="1:12" ht="18.75" thickBot="1" x14ac:dyDescent="0.25">
      <c r="A281" s="22">
        <f>ROW(الجدول1[[#This Row],[أسم الصنف]])-7</f>
        <v>274</v>
      </c>
      <c r="B281" s="24" t="s">
        <v>1979</v>
      </c>
      <c r="C281" s="109"/>
      <c r="D281" s="109"/>
      <c r="E281" s="53">
        <f t="shared" si="12"/>
        <v>0</v>
      </c>
      <c r="F281" s="110" t="s">
        <v>1697</v>
      </c>
      <c r="G281" s="53">
        <f t="shared" si="13"/>
        <v>0</v>
      </c>
      <c r="H281" s="53">
        <f t="shared" si="14"/>
        <v>0</v>
      </c>
      <c r="I281" s="111" t="s">
        <v>3</v>
      </c>
      <c r="J281" s="54"/>
      <c r="K281" s="48"/>
      <c r="L281" s="34"/>
    </row>
    <row r="282" spans="1:12" ht="18.75" thickBot="1" x14ac:dyDescent="0.25">
      <c r="A282" s="22">
        <f>ROW(الجدول1[[#This Row],[أسم الصنف]])-7</f>
        <v>275</v>
      </c>
      <c r="B282" s="24" t="s">
        <v>1980</v>
      </c>
      <c r="C282" s="109"/>
      <c r="D282" s="109"/>
      <c r="E282" s="53">
        <f t="shared" si="12"/>
        <v>0</v>
      </c>
      <c r="F282" s="110" t="s">
        <v>1697</v>
      </c>
      <c r="G282" s="53">
        <f t="shared" si="13"/>
        <v>0</v>
      </c>
      <c r="H282" s="53">
        <f t="shared" si="14"/>
        <v>0</v>
      </c>
      <c r="I282" s="111" t="s">
        <v>3</v>
      </c>
      <c r="J282" s="54"/>
      <c r="K282" s="48"/>
      <c r="L282" s="34"/>
    </row>
    <row r="283" spans="1:12" ht="18.75" thickBot="1" x14ac:dyDescent="0.25">
      <c r="A283" s="22">
        <f>ROW(الجدول1[[#This Row],[أسم الصنف]])-7</f>
        <v>276</v>
      </c>
      <c r="B283" s="24" t="s">
        <v>1981</v>
      </c>
      <c r="C283" s="109"/>
      <c r="D283" s="109"/>
      <c r="E283" s="53">
        <f t="shared" si="12"/>
        <v>0</v>
      </c>
      <c r="F283" s="110" t="s">
        <v>1697</v>
      </c>
      <c r="G283" s="53">
        <f t="shared" si="13"/>
        <v>0</v>
      </c>
      <c r="H283" s="53">
        <f t="shared" si="14"/>
        <v>0</v>
      </c>
      <c r="I283" s="111" t="s">
        <v>3</v>
      </c>
      <c r="J283" s="54"/>
      <c r="K283" s="48"/>
      <c r="L283" s="34"/>
    </row>
    <row r="284" spans="1:12" ht="18.75" thickBot="1" x14ac:dyDescent="0.25">
      <c r="A284" s="22">
        <f>ROW(الجدول1[[#This Row],[أسم الصنف]])-7</f>
        <v>277</v>
      </c>
      <c r="B284" s="24" t="s">
        <v>1982</v>
      </c>
      <c r="C284" s="109"/>
      <c r="D284" s="109"/>
      <c r="E284" s="53">
        <f t="shared" si="12"/>
        <v>0</v>
      </c>
      <c r="F284" s="110" t="s">
        <v>1697</v>
      </c>
      <c r="G284" s="53">
        <f t="shared" si="13"/>
        <v>0</v>
      </c>
      <c r="H284" s="53">
        <f t="shared" si="14"/>
        <v>0</v>
      </c>
      <c r="I284" s="111" t="s">
        <v>3</v>
      </c>
      <c r="J284" s="54"/>
      <c r="K284" s="48"/>
      <c r="L284" s="34"/>
    </row>
    <row r="285" spans="1:12" ht="18.75" thickBot="1" x14ac:dyDescent="0.25">
      <c r="A285" s="22">
        <f>ROW(الجدول1[[#This Row],[أسم الصنف]])-7</f>
        <v>278</v>
      </c>
      <c r="B285" s="24" t="s">
        <v>1983</v>
      </c>
      <c r="C285" s="109"/>
      <c r="D285" s="109"/>
      <c r="E285" s="53">
        <f t="shared" si="12"/>
        <v>0</v>
      </c>
      <c r="F285" s="110" t="s">
        <v>1697</v>
      </c>
      <c r="G285" s="53">
        <f t="shared" si="13"/>
        <v>0</v>
      </c>
      <c r="H285" s="53">
        <f t="shared" si="14"/>
        <v>0</v>
      </c>
      <c r="I285" s="111" t="s">
        <v>3</v>
      </c>
      <c r="J285" s="54"/>
      <c r="K285" s="48"/>
      <c r="L285" s="34"/>
    </row>
    <row r="286" spans="1:12" ht="18.75" thickBot="1" x14ac:dyDescent="0.25">
      <c r="A286" s="22">
        <f>ROW(الجدول1[[#This Row],[أسم الصنف]])-7</f>
        <v>279</v>
      </c>
      <c r="B286" s="24" t="s">
        <v>1984</v>
      </c>
      <c r="C286" s="109"/>
      <c r="D286" s="109"/>
      <c r="E286" s="53">
        <f t="shared" si="12"/>
        <v>0</v>
      </c>
      <c r="F286" s="110" t="s">
        <v>1697</v>
      </c>
      <c r="G286" s="53">
        <f t="shared" si="13"/>
        <v>0</v>
      </c>
      <c r="H286" s="53">
        <f t="shared" si="14"/>
        <v>0</v>
      </c>
      <c r="I286" s="111" t="s">
        <v>3</v>
      </c>
      <c r="J286" s="54"/>
      <c r="K286" s="48"/>
      <c r="L286" s="34"/>
    </row>
    <row r="287" spans="1:12" ht="18.75" thickBot="1" x14ac:dyDescent="0.25">
      <c r="A287" s="22">
        <f>ROW(الجدول1[[#This Row],[أسم الصنف]])-7</f>
        <v>280</v>
      </c>
      <c r="B287" s="24" t="s">
        <v>1985</v>
      </c>
      <c r="C287" s="109"/>
      <c r="D287" s="109"/>
      <c r="E287" s="53">
        <f t="shared" si="12"/>
        <v>0</v>
      </c>
      <c r="F287" s="110" t="s">
        <v>1697</v>
      </c>
      <c r="G287" s="53">
        <f t="shared" si="13"/>
        <v>0</v>
      </c>
      <c r="H287" s="53">
        <f t="shared" si="14"/>
        <v>0</v>
      </c>
      <c r="I287" s="111" t="s">
        <v>3</v>
      </c>
      <c r="J287" s="54"/>
      <c r="K287" s="48"/>
      <c r="L287" s="34"/>
    </row>
    <row r="288" spans="1:12" ht="18.75" thickBot="1" x14ac:dyDescent="0.25">
      <c r="A288" s="22">
        <f>ROW(الجدول1[[#This Row],[أسم الصنف]])-7</f>
        <v>281</v>
      </c>
      <c r="B288" s="24" t="s">
        <v>1986</v>
      </c>
      <c r="C288" s="109"/>
      <c r="D288" s="109"/>
      <c r="E288" s="53">
        <f t="shared" si="12"/>
        <v>0</v>
      </c>
      <c r="F288" s="110" t="s">
        <v>1697</v>
      </c>
      <c r="G288" s="53">
        <f t="shared" si="13"/>
        <v>0</v>
      </c>
      <c r="H288" s="53">
        <f t="shared" si="14"/>
        <v>0</v>
      </c>
      <c r="I288" s="111" t="s">
        <v>3</v>
      </c>
      <c r="J288" s="54"/>
      <c r="K288" s="48"/>
      <c r="L288" s="34"/>
    </row>
    <row r="289" spans="1:12" ht="18.75" thickBot="1" x14ac:dyDescent="0.25">
      <c r="A289" s="22">
        <f>ROW(الجدول1[[#This Row],[أسم الصنف]])-7</f>
        <v>282</v>
      </c>
      <c r="B289" s="24" t="s">
        <v>1987</v>
      </c>
      <c r="C289" s="109"/>
      <c r="D289" s="109"/>
      <c r="E289" s="53">
        <f t="shared" si="12"/>
        <v>0</v>
      </c>
      <c r="F289" s="110" t="s">
        <v>1697</v>
      </c>
      <c r="G289" s="53">
        <f t="shared" si="13"/>
        <v>0</v>
      </c>
      <c r="H289" s="53">
        <f t="shared" si="14"/>
        <v>0</v>
      </c>
      <c r="I289" s="111" t="s">
        <v>3</v>
      </c>
      <c r="J289" s="54"/>
      <c r="K289" s="48"/>
      <c r="L289" s="34"/>
    </row>
    <row r="290" spans="1:12" ht="18.75" thickBot="1" x14ac:dyDescent="0.25">
      <c r="A290" s="22">
        <f>ROW(الجدول1[[#This Row],[أسم الصنف]])-7</f>
        <v>283</v>
      </c>
      <c r="B290" s="24" t="s">
        <v>1988</v>
      </c>
      <c r="C290" s="109"/>
      <c r="D290" s="109"/>
      <c r="E290" s="53">
        <f t="shared" si="12"/>
        <v>0</v>
      </c>
      <c r="F290" s="110" t="s">
        <v>1697</v>
      </c>
      <c r="G290" s="53">
        <f t="shared" si="13"/>
        <v>0</v>
      </c>
      <c r="H290" s="53">
        <f t="shared" si="14"/>
        <v>0</v>
      </c>
      <c r="I290" s="111" t="s">
        <v>3</v>
      </c>
      <c r="J290" s="54"/>
      <c r="K290" s="48"/>
      <c r="L290" s="34"/>
    </row>
    <row r="291" spans="1:12" ht="18.75" thickBot="1" x14ac:dyDescent="0.25">
      <c r="A291" s="22">
        <f>ROW(الجدول1[[#This Row],[أسم الصنف]])-7</f>
        <v>284</v>
      </c>
      <c r="B291" s="24" t="s">
        <v>1989</v>
      </c>
      <c r="C291" s="109"/>
      <c r="D291" s="109"/>
      <c r="E291" s="53">
        <f t="shared" si="12"/>
        <v>0</v>
      </c>
      <c r="F291" s="110" t="s">
        <v>1697</v>
      </c>
      <c r="G291" s="53">
        <f t="shared" si="13"/>
        <v>0</v>
      </c>
      <c r="H291" s="53">
        <f t="shared" si="14"/>
        <v>0</v>
      </c>
      <c r="I291" s="111" t="s">
        <v>3</v>
      </c>
      <c r="J291" s="54"/>
      <c r="K291" s="48"/>
      <c r="L291" s="34"/>
    </row>
    <row r="292" spans="1:12" ht="18.75" thickBot="1" x14ac:dyDescent="0.25">
      <c r="A292" s="22">
        <f>ROW(الجدول1[[#This Row],[أسم الصنف]])-7</f>
        <v>285</v>
      </c>
      <c r="B292" s="24" t="s">
        <v>1990</v>
      </c>
      <c r="C292" s="109"/>
      <c r="D292" s="109"/>
      <c r="E292" s="53">
        <f t="shared" si="12"/>
        <v>0</v>
      </c>
      <c r="F292" s="110" t="s">
        <v>1697</v>
      </c>
      <c r="G292" s="53">
        <f t="shared" si="13"/>
        <v>0</v>
      </c>
      <c r="H292" s="53">
        <f t="shared" si="14"/>
        <v>0</v>
      </c>
      <c r="I292" s="111" t="s">
        <v>3</v>
      </c>
      <c r="J292" s="54"/>
      <c r="K292" s="48"/>
      <c r="L292" s="34"/>
    </row>
    <row r="293" spans="1:12" ht="18.75" thickBot="1" x14ac:dyDescent="0.25">
      <c r="A293" s="22">
        <f>ROW(الجدول1[[#This Row],[أسم الصنف]])-7</f>
        <v>286</v>
      </c>
      <c r="B293" s="24" t="s">
        <v>1991</v>
      </c>
      <c r="C293" s="109"/>
      <c r="D293" s="109"/>
      <c r="E293" s="53">
        <f t="shared" si="12"/>
        <v>0</v>
      </c>
      <c r="F293" s="110" t="s">
        <v>1697</v>
      </c>
      <c r="G293" s="53">
        <f t="shared" si="13"/>
        <v>0</v>
      </c>
      <c r="H293" s="53">
        <f t="shared" si="14"/>
        <v>0</v>
      </c>
      <c r="I293" s="111" t="s">
        <v>3</v>
      </c>
      <c r="J293" s="54"/>
      <c r="K293" s="48"/>
      <c r="L293" s="34"/>
    </row>
    <row r="294" spans="1:12" ht="18.75" thickBot="1" x14ac:dyDescent="0.25">
      <c r="A294" s="22">
        <f>ROW(الجدول1[[#This Row],[أسم الصنف]])-7</f>
        <v>287</v>
      </c>
      <c r="B294" s="24" t="s">
        <v>1992</v>
      </c>
      <c r="C294" s="109"/>
      <c r="D294" s="109"/>
      <c r="E294" s="53">
        <f t="shared" si="12"/>
        <v>0</v>
      </c>
      <c r="F294" s="110" t="s">
        <v>1697</v>
      </c>
      <c r="G294" s="53">
        <f t="shared" si="13"/>
        <v>0</v>
      </c>
      <c r="H294" s="53">
        <f t="shared" si="14"/>
        <v>0</v>
      </c>
      <c r="I294" s="111" t="s">
        <v>3</v>
      </c>
      <c r="J294" s="54"/>
      <c r="K294" s="48"/>
      <c r="L294" s="34"/>
    </row>
    <row r="295" spans="1:12" ht="18.75" thickBot="1" x14ac:dyDescent="0.25">
      <c r="A295" s="22">
        <f>ROW(الجدول1[[#This Row],[أسم الصنف]])-7</f>
        <v>288</v>
      </c>
      <c r="B295" s="24" t="s">
        <v>1993</v>
      </c>
      <c r="C295" s="109"/>
      <c r="D295" s="109"/>
      <c r="E295" s="53">
        <f t="shared" si="12"/>
        <v>0</v>
      </c>
      <c r="F295" s="110" t="s">
        <v>1697</v>
      </c>
      <c r="G295" s="53">
        <f t="shared" si="13"/>
        <v>0</v>
      </c>
      <c r="H295" s="53">
        <f t="shared" si="14"/>
        <v>0</v>
      </c>
      <c r="I295" s="111" t="s">
        <v>3</v>
      </c>
      <c r="J295" s="54"/>
      <c r="K295" s="48"/>
      <c r="L295" s="34"/>
    </row>
    <row r="296" spans="1:12" ht="18.75" thickBot="1" x14ac:dyDescent="0.25">
      <c r="A296" s="22">
        <f>ROW(الجدول1[[#This Row],[أسم الصنف]])-7</f>
        <v>289</v>
      </c>
      <c r="B296" s="24" t="s">
        <v>1994</v>
      </c>
      <c r="C296" s="109"/>
      <c r="D296" s="109"/>
      <c r="E296" s="53">
        <f t="shared" si="12"/>
        <v>0</v>
      </c>
      <c r="F296" s="110" t="s">
        <v>1697</v>
      </c>
      <c r="G296" s="53">
        <f t="shared" si="13"/>
        <v>0</v>
      </c>
      <c r="H296" s="53">
        <f t="shared" si="14"/>
        <v>0</v>
      </c>
      <c r="I296" s="111" t="s">
        <v>3</v>
      </c>
      <c r="J296" s="54"/>
      <c r="K296" s="48"/>
      <c r="L296" s="34"/>
    </row>
    <row r="297" spans="1:12" ht="18.75" thickBot="1" x14ac:dyDescent="0.25">
      <c r="A297" s="22">
        <f>ROW(الجدول1[[#This Row],[أسم الصنف]])-7</f>
        <v>290</v>
      </c>
      <c r="B297" s="24" t="s">
        <v>1995</v>
      </c>
      <c r="C297" s="109"/>
      <c r="D297" s="109"/>
      <c r="E297" s="53">
        <f t="shared" si="12"/>
        <v>0</v>
      </c>
      <c r="F297" s="110" t="s">
        <v>1697</v>
      </c>
      <c r="G297" s="53">
        <f t="shared" si="13"/>
        <v>0</v>
      </c>
      <c r="H297" s="53">
        <f t="shared" si="14"/>
        <v>0</v>
      </c>
      <c r="I297" s="111" t="s">
        <v>3</v>
      </c>
      <c r="J297" s="54"/>
      <c r="K297" s="48"/>
      <c r="L297" s="34"/>
    </row>
    <row r="298" spans="1:12" ht="18.75" thickBot="1" x14ac:dyDescent="0.25">
      <c r="A298" s="22">
        <f>ROW(الجدول1[[#This Row],[أسم الصنف]])-7</f>
        <v>291</v>
      </c>
      <c r="B298" s="24" t="s">
        <v>1996</v>
      </c>
      <c r="C298" s="109"/>
      <c r="D298" s="109"/>
      <c r="E298" s="53">
        <f t="shared" si="12"/>
        <v>0</v>
      </c>
      <c r="F298" s="110" t="s">
        <v>1697</v>
      </c>
      <c r="G298" s="53">
        <f t="shared" si="13"/>
        <v>0</v>
      </c>
      <c r="H298" s="53">
        <f t="shared" si="14"/>
        <v>0</v>
      </c>
      <c r="I298" s="111" t="s">
        <v>3</v>
      </c>
      <c r="J298" s="54"/>
      <c r="K298" s="48"/>
      <c r="L298" s="34"/>
    </row>
    <row r="299" spans="1:12" ht="18.75" thickBot="1" x14ac:dyDescent="0.25">
      <c r="A299" s="22">
        <f>ROW(الجدول1[[#This Row],[أسم الصنف]])-7</f>
        <v>292</v>
      </c>
      <c r="B299" s="24" t="s">
        <v>1997</v>
      </c>
      <c r="C299" s="109"/>
      <c r="D299" s="109"/>
      <c r="E299" s="53">
        <f t="shared" si="12"/>
        <v>0</v>
      </c>
      <c r="F299" s="110" t="s">
        <v>1697</v>
      </c>
      <c r="G299" s="53">
        <f t="shared" si="13"/>
        <v>0</v>
      </c>
      <c r="H299" s="53">
        <f t="shared" si="14"/>
        <v>0</v>
      </c>
      <c r="I299" s="111" t="s">
        <v>3</v>
      </c>
      <c r="J299" s="54"/>
      <c r="K299" s="48"/>
      <c r="L299" s="34"/>
    </row>
    <row r="300" spans="1:12" ht="18.75" thickBot="1" x14ac:dyDescent="0.25">
      <c r="A300" s="22">
        <f>ROW(الجدول1[[#This Row],[أسم الصنف]])-7</f>
        <v>293</v>
      </c>
      <c r="B300" s="24" t="s">
        <v>1998</v>
      </c>
      <c r="C300" s="109"/>
      <c r="D300" s="109"/>
      <c r="E300" s="53">
        <f t="shared" si="12"/>
        <v>0</v>
      </c>
      <c r="F300" s="110" t="s">
        <v>1697</v>
      </c>
      <c r="G300" s="53">
        <f t="shared" si="13"/>
        <v>0</v>
      </c>
      <c r="H300" s="53">
        <f t="shared" si="14"/>
        <v>0</v>
      </c>
      <c r="I300" s="111" t="s">
        <v>3</v>
      </c>
      <c r="J300" s="54"/>
      <c r="K300" s="48"/>
      <c r="L300" s="34"/>
    </row>
    <row r="301" spans="1:12" ht="18.75" thickBot="1" x14ac:dyDescent="0.25">
      <c r="A301" s="22">
        <f>ROW(الجدول1[[#This Row],[أسم الصنف]])-7</f>
        <v>294</v>
      </c>
      <c r="B301" s="24" t="s">
        <v>1999</v>
      </c>
      <c r="C301" s="109"/>
      <c r="D301" s="109"/>
      <c r="E301" s="53">
        <f t="shared" si="12"/>
        <v>0</v>
      </c>
      <c r="F301" s="110" t="s">
        <v>1697</v>
      </c>
      <c r="G301" s="53">
        <f t="shared" si="13"/>
        <v>0</v>
      </c>
      <c r="H301" s="53">
        <f t="shared" si="14"/>
        <v>0</v>
      </c>
      <c r="I301" s="111" t="s">
        <v>3</v>
      </c>
      <c r="J301" s="54"/>
      <c r="K301" s="48"/>
      <c r="L301" s="34"/>
    </row>
    <row r="302" spans="1:12" ht="18.75" thickBot="1" x14ac:dyDescent="0.25">
      <c r="A302" s="22">
        <f>ROW(الجدول1[[#This Row],[أسم الصنف]])-7</f>
        <v>295</v>
      </c>
      <c r="B302" s="24" t="s">
        <v>2000</v>
      </c>
      <c r="C302" s="109"/>
      <c r="D302" s="109"/>
      <c r="E302" s="53">
        <f t="shared" si="12"/>
        <v>0</v>
      </c>
      <c r="F302" s="110" t="s">
        <v>1697</v>
      </c>
      <c r="G302" s="53">
        <f t="shared" si="13"/>
        <v>0</v>
      </c>
      <c r="H302" s="53">
        <f t="shared" si="14"/>
        <v>0</v>
      </c>
      <c r="I302" s="111" t="s">
        <v>3</v>
      </c>
      <c r="J302" s="54"/>
      <c r="K302" s="48"/>
      <c r="L302" s="34"/>
    </row>
    <row r="303" spans="1:12" ht="18.75" thickBot="1" x14ac:dyDescent="0.25">
      <c r="A303" s="22">
        <f>ROW(الجدول1[[#This Row],[أسم الصنف]])-7</f>
        <v>296</v>
      </c>
      <c r="B303" s="24" t="s">
        <v>2001</v>
      </c>
      <c r="C303" s="109"/>
      <c r="D303" s="109"/>
      <c r="E303" s="53">
        <f t="shared" si="12"/>
        <v>0</v>
      </c>
      <c r="F303" s="110" t="s">
        <v>1697</v>
      </c>
      <c r="G303" s="53">
        <f t="shared" si="13"/>
        <v>0</v>
      </c>
      <c r="H303" s="53">
        <f t="shared" si="14"/>
        <v>0</v>
      </c>
      <c r="I303" s="111" t="s">
        <v>3</v>
      </c>
      <c r="J303" s="54"/>
      <c r="K303" s="48"/>
      <c r="L303" s="34"/>
    </row>
    <row r="304" spans="1:12" ht="18.75" thickBot="1" x14ac:dyDescent="0.25">
      <c r="A304" s="22">
        <f>ROW(الجدول1[[#This Row],[أسم الصنف]])-7</f>
        <v>297</v>
      </c>
      <c r="B304" s="24" t="s">
        <v>2002</v>
      </c>
      <c r="C304" s="109"/>
      <c r="D304" s="109"/>
      <c r="E304" s="53">
        <f t="shared" si="12"/>
        <v>0</v>
      </c>
      <c r="F304" s="110" t="s">
        <v>1697</v>
      </c>
      <c r="G304" s="53">
        <f t="shared" si="13"/>
        <v>0</v>
      </c>
      <c r="H304" s="53">
        <f t="shared" si="14"/>
        <v>0</v>
      </c>
      <c r="I304" s="111" t="s">
        <v>3</v>
      </c>
      <c r="J304" s="54"/>
      <c r="K304" s="48"/>
      <c r="L304" s="34"/>
    </row>
    <row r="305" spans="1:12" ht="18.75" thickBot="1" x14ac:dyDescent="0.25">
      <c r="A305" s="22">
        <f>ROW(الجدول1[[#This Row],[أسم الصنف]])-7</f>
        <v>298</v>
      </c>
      <c r="B305" s="24" t="s">
        <v>2003</v>
      </c>
      <c r="C305" s="109"/>
      <c r="D305" s="109"/>
      <c r="E305" s="53">
        <f t="shared" si="12"/>
        <v>0</v>
      </c>
      <c r="F305" s="110" t="s">
        <v>1697</v>
      </c>
      <c r="G305" s="53">
        <f t="shared" si="13"/>
        <v>0</v>
      </c>
      <c r="H305" s="53">
        <f t="shared" si="14"/>
        <v>0</v>
      </c>
      <c r="I305" s="111" t="s">
        <v>3</v>
      </c>
      <c r="J305" s="54"/>
      <c r="K305" s="48"/>
      <c r="L305" s="34"/>
    </row>
    <row r="306" spans="1:12" ht="18.75" thickBot="1" x14ac:dyDescent="0.25">
      <c r="A306" s="22">
        <f>ROW(الجدول1[[#This Row],[أسم الصنف]])-7</f>
        <v>299</v>
      </c>
      <c r="B306" s="24" t="s">
        <v>2004</v>
      </c>
      <c r="C306" s="109"/>
      <c r="D306" s="109"/>
      <c r="E306" s="53">
        <f t="shared" si="12"/>
        <v>0</v>
      </c>
      <c r="F306" s="110" t="s">
        <v>1697</v>
      </c>
      <c r="G306" s="53">
        <f t="shared" si="13"/>
        <v>0</v>
      </c>
      <c r="H306" s="53">
        <f t="shared" si="14"/>
        <v>0</v>
      </c>
      <c r="I306" s="111" t="s">
        <v>3</v>
      </c>
      <c r="J306" s="54"/>
      <c r="K306" s="48"/>
      <c r="L306" s="34"/>
    </row>
    <row r="307" spans="1:12" ht="18.75" thickBot="1" x14ac:dyDescent="0.25">
      <c r="A307" s="22">
        <f>ROW(الجدول1[[#This Row],[أسم الصنف]])-7</f>
        <v>300</v>
      </c>
      <c r="B307" s="24" t="s">
        <v>2005</v>
      </c>
      <c r="C307" s="109"/>
      <c r="D307" s="109"/>
      <c r="E307" s="53">
        <f t="shared" si="12"/>
        <v>0</v>
      </c>
      <c r="F307" s="110" t="s">
        <v>1697</v>
      </c>
      <c r="G307" s="53">
        <f t="shared" si="13"/>
        <v>0</v>
      </c>
      <c r="H307" s="53">
        <f t="shared" si="14"/>
        <v>0</v>
      </c>
      <c r="I307" s="111" t="s">
        <v>3</v>
      </c>
      <c r="J307" s="54"/>
      <c r="K307" s="48"/>
      <c r="L307" s="34"/>
    </row>
    <row r="308" spans="1:12" ht="18.75" thickBot="1" x14ac:dyDescent="0.25">
      <c r="A308" s="22">
        <f>ROW(الجدول1[[#This Row],[أسم الصنف]])-7</f>
        <v>301</v>
      </c>
      <c r="B308" s="24" t="s">
        <v>2006</v>
      </c>
      <c r="C308" s="109"/>
      <c r="D308" s="109"/>
      <c r="E308" s="53">
        <f t="shared" si="12"/>
        <v>0</v>
      </c>
      <c r="F308" s="110" t="s">
        <v>1697</v>
      </c>
      <c r="G308" s="53">
        <f t="shared" si="13"/>
        <v>0</v>
      </c>
      <c r="H308" s="53">
        <f t="shared" si="14"/>
        <v>0</v>
      </c>
      <c r="I308" s="111" t="s">
        <v>3</v>
      </c>
      <c r="J308" s="54"/>
      <c r="K308" s="48"/>
      <c r="L308" s="34"/>
    </row>
    <row r="309" spans="1:12" ht="18.75" thickBot="1" x14ac:dyDescent="0.25">
      <c r="A309" s="22">
        <f>ROW(الجدول1[[#This Row],[أسم الصنف]])-7</f>
        <v>302</v>
      </c>
      <c r="B309" s="24" t="s">
        <v>2007</v>
      </c>
      <c r="C309" s="109"/>
      <c r="D309" s="109"/>
      <c r="E309" s="53">
        <f t="shared" si="12"/>
        <v>0</v>
      </c>
      <c r="F309" s="110" t="s">
        <v>1697</v>
      </c>
      <c r="G309" s="53">
        <f t="shared" si="13"/>
        <v>0</v>
      </c>
      <c r="H309" s="53">
        <f t="shared" si="14"/>
        <v>0</v>
      </c>
      <c r="I309" s="111" t="s">
        <v>3</v>
      </c>
      <c r="J309" s="54"/>
      <c r="K309" s="48"/>
      <c r="L309" s="34"/>
    </row>
    <row r="310" spans="1:12" ht="18.75" thickBot="1" x14ac:dyDescent="0.25">
      <c r="A310" s="22">
        <f>ROW(الجدول1[[#This Row],[أسم الصنف]])-7</f>
        <v>303</v>
      </c>
      <c r="B310" s="24" t="s">
        <v>2008</v>
      </c>
      <c r="C310" s="109"/>
      <c r="D310" s="109"/>
      <c r="E310" s="53">
        <f t="shared" si="12"/>
        <v>0</v>
      </c>
      <c r="F310" s="110" t="s">
        <v>1697</v>
      </c>
      <c r="G310" s="53">
        <f t="shared" si="13"/>
        <v>0</v>
      </c>
      <c r="H310" s="53">
        <f t="shared" si="14"/>
        <v>0</v>
      </c>
      <c r="I310" s="111" t="s">
        <v>3</v>
      </c>
      <c r="J310" s="54"/>
      <c r="K310" s="48"/>
      <c r="L310" s="34"/>
    </row>
    <row r="311" spans="1:12" ht="18.75" thickBot="1" x14ac:dyDescent="0.25">
      <c r="A311" s="22">
        <f>ROW(الجدول1[[#This Row],[أسم الصنف]])-7</f>
        <v>304</v>
      </c>
      <c r="B311" s="24" t="s">
        <v>2009</v>
      </c>
      <c r="C311" s="109"/>
      <c r="D311" s="109"/>
      <c r="E311" s="53">
        <f t="shared" si="12"/>
        <v>0</v>
      </c>
      <c r="F311" s="110" t="s">
        <v>1697</v>
      </c>
      <c r="G311" s="53">
        <f t="shared" si="13"/>
        <v>0</v>
      </c>
      <c r="H311" s="53">
        <f t="shared" si="14"/>
        <v>0</v>
      </c>
      <c r="I311" s="111" t="s">
        <v>3</v>
      </c>
      <c r="J311" s="54"/>
      <c r="K311" s="48"/>
      <c r="L311" s="34"/>
    </row>
    <row r="312" spans="1:12" ht="18.75" thickBot="1" x14ac:dyDescent="0.25">
      <c r="A312" s="22">
        <f>ROW(الجدول1[[#This Row],[أسم الصنف]])-7</f>
        <v>305</v>
      </c>
      <c r="B312" s="24" t="s">
        <v>2010</v>
      </c>
      <c r="C312" s="109"/>
      <c r="D312" s="109"/>
      <c r="E312" s="53">
        <f t="shared" si="12"/>
        <v>0</v>
      </c>
      <c r="F312" s="110" t="s">
        <v>1697</v>
      </c>
      <c r="G312" s="53">
        <f t="shared" si="13"/>
        <v>0</v>
      </c>
      <c r="H312" s="53">
        <f t="shared" si="14"/>
        <v>0</v>
      </c>
      <c r="I312" s="111" t="s">
        <v>3</v>
      </c>
      <c r="J312" s="54"/>
      <c r="K312" s="48"/>
      <c r="L312" s="34"/>
    </row>
    <row r="313" spans="1:12" ht="18.75" thickBot="1" x14ac:dyDescent="0.25">
      <c r="A313" s="22">
        <f>ROW(الجدول1[[#This Row],[أسم الصنف]])-7</f>
        <v>306</v>
      </c>
      <c r="B313" s="24" t="s">
        <v>2011</v>
      </c>
      <c r="C313" s="109"/>
      <c r="D313" s="109"/>
      <c r="E313" s="53">
        <f t="shared" si="12"/>
        <v>0</v>
      </c>
      <c r="F313" s="110" t="s">
        <v>1697</v>
      </c>
      <c r="G313" s="53">
        <f t="shared" si="13"/>
        <v>0</v>
      </c>
      <c r="H313" s="53">
        <f t="shared" si="14"/>
        <v>0</v>
      </c>
      <c r="I313" s="111" t="s">
        <v>3</v>
      </c>
      <c r="J313" s="54"/>
      <c r="K313" s="48"/>
      <c r="L313" s="34"/>
    </row>
    <row r="314" spans="1:12" ht="18.75" thickBot="1" x14ac:dyDescent="0.25">
      <c r="A314" s="22">
        <f>ROW(الجدول1[[#This Row],[أسم الصنف]])-7</f>
        <v>307</v>
      </c>
      <c r="B314" s="24" t="s">
        <v>2012</v>
      </c>
      <c r="C314" s="109"/>
      <c r="D314" s="109"/>
      <c r="E314" s="53">
        <f t="shared" si="12"/>
        <v>0</v>
      </c>
      <c r="F314" s="110" t="s">
        <v>1697</v>
      </c>
      <c r="G314" s="53">
        <f t="shared" si="13"/>
        <v>0</v>
      </c>
      <c r="H314" s="53">
        <f t="shared" si="14"/>
        <v>0</v>
      </c>
      <c r="I314" s="111" t="s">
        <v>3</v>
      </c>
      <c r="J314" s="54"/>
      <c r="K314" s="48"/>
      <c r="L314" s="34"/>
    </row>
    <row r="315" spans="1:12" ht="18.75" thickBot="1" x14ac:dyDescent="0.25">
      <c r="A315" s="22">
        <f>ROW(الجدول1[[#This Row],[أسم الصنف]])-7</f>
        <v>308</v>
      </c>
      <c r="B315" s="24" t="s">
        <v>2013</v>
      </c>
      <c r="C315" s="109"/>
      <c r="D315" s="109"/>
      <c r="E315" s="53">
        <f t="shared" si="12"/>
        <v>0</v>
      </c>
      <c r="F315" s="110" t="s">
        <v>1697</v>
      </c>
      <c r="G315" s="53">
        <f t="shared" si="13"/>
        <v>0</v>
      </c>
      <c r="H315" s="53">
        <f t="shared" si="14"/>
        <v>0</v>
      </c>
      <c r="I315" s="111" t="s">
        <v>3</v>
      </c>
      <c r="J315" s="54"/>
      <c r="K315" s="48"/>
      <c r="L315" s="34"/>
    </row>
    <row r="316" spans="1:12" ht="18.75" thickBot="1" x14ac:dyDescent="0.25">
      <c r="A316" s="22">
        <f>ROW(الجدول1[[#This Row],[أسم الصنف]])-7</f>
        <v>309</v>
      </c>
      <c r="B316" s="24" t="s">
        <v>2014</v>
      </c>
      <c r="C316" s="109"/>
      <c r="D316" s="109"/>
      <c r="E316" s="53">
        <f t="shared" si="12"/>
        <v>0</v>
      </c>
      <c r="F316" s="110" t="s">
        <v>1697</v>
      </c>
      <c r="G316" s="53">
        <f t="shared" si="13"/>
        <v>0</v>
      </c>
      <c r="H316" s="53">
        <f t="shared" si="14"/>
        <v>0</v>
      </c>
      <c r="I316" s="111" t="s">
        <v>3</v>
      </c>
      <c r="J316" s="54"/>
      <c r="K316" s="48"/>
      <c r="L316" s="34"/>
    </row>
    <row r="317" spans="1:12" ht="18.75" thickBot="1" x14ac:dyDescent="0.25">
      <c r="A317" s="22">
        <f>ROW(الجدول1[[#This Row],[أسم الصنف]])-7</f>
        <v>310</v>
      </c>
      <c r="B317" s="24" t="s">
        <v>2015</v>
      </c>
      <c r="C317" s="109"/>
      <c r="D317" s="109"/>
      <c r="E317" s="53">
        <f t="shared" si="12"/>
        <v>0</v>
      </c>
      <c r="F317" s="110" t="s">
        <v>1697</v>
      </c>
      <c r="G317" s="53">
        <f t="shared" si="13"/>
        <v>0</v>
      </c>
      <c r="H317" s="53">
        <f t="shared" si="14"/>
        <v>0</v>
      </c>
      <c r="I317" s="111" t="s">
        <v>3</v>
      </c>
      <c r="J317" s="54"/>
      <c r="K317" s="48"/>
      <c r="L317" s="34"/>
    </row>
    <row r="318" spans="1:12" ht="18.75" thickBot="1" x14ac:dyDescent="0.25">
      <c r="A318" s="22">
        <f>ROW(الجدول1[[#This Row],[أسم الصنف]])-7</f>
        <v>311</v>
      </c>
      <c r="B318" s="24" t="s">
        <v>2016</v>
      </c>
      <c r="C318" s="109"/>
      <c r="D318" s="109"/>
      <c r="E318" s="53">
        <f t="shared" si="12"/>
        <v>0</v>
      </c>
      <c r="F318" s="110" t="s">
        <v>1697</v>
      </c>
      <c r="G318" s="53">
        <f t="shared" si="13"/>
        <v>0</v>
      </c>
      <c r="H318" s="53">
        <f t="shared" si="14"/>
        <v>0</v>
      </c>
      <c r="I318" s="111" t="s">
        <v>3</v>
      </c>
      <c r="J318" s="54"/>
      <c r="K318" s="48"/>
      <c r="L318" s="34"/>
    </row>
    <row r="319" spans="1:12" ht="18.75" thickBot="1" x14ac:dyDescent="0.25">
      <c r="A319" s="22">
        <f>ROW(الجدول1[[#This Row],[أسم الصنف]])-7</f>
        <v>312</v>
      </c>
      <c r="B319" s="24" t="s">
        <v>2017</v>
      </c>
      <c r="C319" s="109"/>
      <c r="D319" s="109"/>
      <c r="E319" s="53">
        <f t="shared" si="12"/>
        <v>0</v>
      </c>
      <c r="F319" s="110" t="s">
        <v>1697</v>
      </c>
      <c r="G319" s="53">
        <f t="shared" si="13"/>
        <v>0</v>
      </c>
      <c r="H319" s="53">
        <f t="shared" si="14"/>
        <v>0</v>
      </c>
      <c r="I319" s="111" t="s">
        <v>3</v>
      </c>
      <c r="J319" s="54"/>
      <c r="K319" s="48"/>
      <c r="L319" s="34"/>
    </row>
    <row r="320" spans="1:12" ht="18.75" thickBot="1" x14ac:dyDescent="0.25">
      <c r="A320" s="22">
        <f>ROW(الجدول1[[#This Row],[أسم الصنف]])-7</f>
        <v>313</v>
      </c>
      <c r="B320" s="24" t="s">
        <v>2018</v>
      </c>
      <c r="C320" s="109"/>
      <c r="D320" s="109"/>
      <c r="E320" s="53">
        <f t="shared" si="12"/>
        <v>0</v>
      </c>
      <c r="F320" s="110" t="s">
        <v>1697</v>
      </c>
      <c r="G320" s="53">
        <f t="shared" si="13"/>
        <v>0</v>
      </c>
      <c r="H320" s="53">
        <f t="shared" si="14"/>
        <v>0</v>
      </c>
      <c r="I320" s="111" t="s">
        <v>3</v>
      </c>
      <c r="J320" s="54"/>
      <c r="K320" s="48"/>
      <c r="L320" s="34"/>
    </row>
    <row r="321" spans="1:12" ht="18.75" thickBot="1" x14ac:dyDescent="0.25">
      <c r="A321" s="22">
        <f>ROW(الجدول1[[#This Row],[أسم الصنف]])-7</f>
        <v>314</v>
      </c>
      <c r="B321" s="24" t="s">
        <v>2019</v>
      </c>
      <c r="C321" s="109"/>
      <c r="D321" s="109"/>
      <c r="E321" s="53">
        <f t="shared" si="12"/>
        <v>0</v>
      </c>
      <c r="F321" s="110" t="s">
        <v>1697</v>
      </c>
      <c r="G321" s="53">
        <f t="shared" si="13"/>
        <v>0</v>
      </c>
      <c r="H321" s="53">
        <f t="shared" si="14"/>
        <v>0</v>
      </c>
      <c r="I321" s="111" t="s">
        <v>3</v>
      </c>
      <c r="J321" s="54"/>
      <c r="K321" s="48"/>
      <c r="L321" s="34"/>
    </row>
    <row r="322" spans="1:12" ht="18.75" thickBot="1" x14ac:dyDescent="0.25">
      <c r="A322" s="22">
        <f>ROW(الجدول1[[#This Row],[أسم الصنف]])-7</f>
        <v>315</v>
      </c>
      <c r="B322" s="24" t="s">
        <v>2020</v>
      </c>
      <c r="C322" s="109"/>
      <c r="D322" s="109"/>
      <c r="E322" s="53">
        <f t="shared" si="12"/>
        <v>0</v>
      </c>
      <c r="F322" s="110" t="s">
        <v>1697</v>
      </c>
      <c r="G322" s="53">
        <f t="shared" si="13"/>
        <v>0</v>
      </c>
      <c r="H322" s="53">
        <f t="shared" si="14"/>
        <v>0</v>
      </c>
      <c r="I322" s="111" t="s">
        <v>3</v>
      </c>
      <c r="J322" s="54"/>
      <c r="K322" s="48"/>
      <c r="L322" s="34"/>
    </row>
    <row r="323" spans="1:12" ht="18.75" thickBot="1" x14ac:dyDescent="0.25">
      <c r="A323" s="22">
        <f>ROW(الجدول1[[#This Row],[أسم الصنف]])-7</f>
        <v>316</v>
      </c>
      <c r="B323" s="24" t="s">
        <v>2021</v>
      </c>
      <c r="C323" s="109"/>
      <c r="D323" s="109"/>
      <c r="E323" s="53">
        <f t="shared" si="12"/>
        <v>0</v>
      </c>
      <c r="F323" s="110" t="s">
        <v>1697</v>
      </c>
      <c r="G323" s="53">
        <f t="shared" si="13"/>
        <v>0</v>
      </c>
      <c r="H323" s="53">
        <f t="shared" si="14"/>
        <v>0</v>
      </c>
      <c r="I323" s="111" t="s">
        <v>3</v>
      </c>
      <c r="J323" s="54"/>
      <c r="K323" s="48"/>
      <c r="L323" s="34"/>
    </row>
    <row r="324" spans="1:12" ht="18.75" thickBot="1" x14ac:dyDescent="0.25">
      <c r="A324" s="22">
        <f>ROW(الجدول1[[#This Row],[أسم الصنف]])-7</f>
        <v>317</v>
      </c>
      <c r="B324" s="24" t="s">
        <v>2022</v>
      </c>
      <c r="C324" s="109"/>
      <c r="D324" s="109"/>
      <c r="E324" s="53">
        <f t="shared" si="12"/>
        <v>0</v>
      </c>
      <c r="F324" s="110" t="s">
        <v>1697</v>
      </c>
      <c r="G324" s="53">
        <f t="shared" si="13"/>
        <v>0</v>
      </c>
      <c r="H324" s="53">
        <f t="shared" si="14"/>
        <v>0</v>
      </c>
      <c r="I324" s="111" t="s">
        <v>3</v>
      </c>
      <c r="J324" s="54"/>
      <c r="K324" s="48"/>
      <c r="L324" s="34"/>
    </row>
    <row r="325" spans="1:12" ht="18.75" thickBot="1" x14ac:dyDescent="0.25">
      <c r="A325" s="22">
        <f>ROW(الجدول1[[#This Row],[أسم الصنف]])-7</f>
        <v>318</v>
      </c>
      <c r="B325" s="24" t="s">
        <v>2023</v>
      </c>
      <c r="C325" s="109"/>
      <c r="D325" s="109"/>
      <c r="E325" s="53">
        <f t="shared" si="12"/>
        <v>0</v>
      </c>
      <c r="F325" s="110" t="s">
        <v>1697</v>
      </c>
      <c r="G325" s="53">
        <f t="shared" si="13"/>
        <v>0</v>
      </c>
      <c r="H325" s="53">
        <f t="shared" si="14"/>
        <v>0</v>
      </c>
      <c r="I325" s="111" t="s">
        <v>3</v>
      </c>
      <c r="J325" s="54"/>
      <c r="K325" s="48"/>
      <c r="L325" s="34"/>
    </row>
    <row r="326" spans="1:12" ht="18.75" thickBot="1" x14ac:dyDescent="0.25">
      <c r="A326" s="22">
        <f>ROW(الجدول1[[#This Row],[أسم الصنف]])-7</f>
        <v>319</v>
      </c>
      <c r="B326" s="24" t="s">
        <v>2024</v>
      </c>
      <c r="C326" s="109"/>
      <c r="D326" s="109"/>
      <c r="E326" s="53">
        <f t="shared" si="12"/>
        <v>0</v>
      </c>
      <c r="F326" s="110" t="s">
        <v>1697</v>
      </c>
      <c r="G326" s="53">
        <f t="shared" si="13"/>
        <v>0</v>
      </c>
      <c r="H326" s="53">
        <f t="shared" si="14"/>
        <v>0</v>
      </c>
      <c r="I326" s="111" t="s">
        <v>3</v>
      </c>
      <c r="J326" s="54"/>
      <c r="K326" s="48"/>
      <c r="L326" s="34"/>
    </row>
    <row r="327" spans="1:12" ht="18.75" thickBot="1" x14ac:dyDescent="0.25">
      <c r="A327" s="22">
        <f>ROW(الجدول1[[#This Row],[أسم الصنف]])-7</f>
        <v>320</v>
      </c>
      <c r="B327" s="24" t="s">
        <v>2025</v>
      </c>
      <c r="C327" s="109"/>
      <c r="D327" s="109"/>
      <c r="E327" s="53">
        <f t="shared" si="12"/>
        <v>0</v>
      </c>
      <c r="F327" s="110" t="s">
        <v>1697</v>
      </c>
      <c r="G327" s="53">
        <f t="shared" si="13"/>
        <v>0</v>
      </c>
      <c r="H327" s="53">
        <f t="shared" si="14"/>
        <v>0</v>
      </c>
      <c r="I327" s="111" t="s">
        <v>3</v>
      </c>
      <c r="J327" s="54"/>
      <c r="K327" s="48"/>
      <c r="L327" s="34"/>
    </row>
    <row r="328" spans="1:12" ht="18.75" thickBot="1" x14ac:dyDescent="0.25">
      <c r="A328" s="22">
        <f>ROW(الجدول1[[#This Row],[أسم الصنف]])-7</f>
        <v>321</v>
      </c>
      <c r="B328" s="24" t="s">
        <v>2026</v>
      </c>
      <c r="C328" s="109"/>
      <c r="D328" s="109"/>
      <c r="E328" s="53">
        <f t="shared" ref="E328:E357" si="15">C328*D328</f>
        <v>0</v>
      </c>
      <c r="F328" s="110" t="s">
        <v>1697</v>
      </c>
      <c r="G328" s="53">
        <f t="shared" ref="G328:G357" si="16">H328-E328</f>
        <v>0</v>
      </c>
      <c r="H328" s="53">
        <f t="shared" ref="H328:H357" si="17">E328+(E328*F328)</f>
        <v>0</v>
      </c>
      <c r="I328" s="111" t="s">
        <v>3</v>
      </c>
      <c r="J328" s="54"/>
      <c r="K328" s="48"/>
      <c r="L328" s="34"/>
    </row>
    <row r="329" spans="1:12" ht="18.75" thickBot="1" x14ac:dyDescent="0.25">
      <c r="A329" s="22">
        <f>ROW(الجدول1[[#This Row],[أسم الصنف]])-7</f>
        <v>322</v>
      </c>
      <c r="B329" s="24" t="s">
        <v>2027</v>
      </c>
      <c r="C329" s="109"/>
      <c r="D329" s="109"/>
      <c r="E329" s="53">
        <f t="shared" si="15"/>
        <v>0</v>
      </c>
      <c r="F329" s="110" t="s">
        <v>1697</v>
      </c>
      <c r="G329" s="53">
        <f t="shared" si="16"/>
        <v>0</v>
      </c>
      <c r="H329" s="53">
        <f t="shared" si="17"/>
        <v>0</v>
      </c>
      <c r="I329" s="111" t="s">
        <v>3</v>
      </c>
      <c r="J329" s="54"/>
      <c r="K329" s="48"/>
      <c r="L329" s="34"/>
    </row>
    <row r="330" spans="1:12" ht="18.75" thickBot="1" x14ac:dyDescent="0.25">
      <c r="A330" s="22">
        <f>ROW(الجدول1[[#This Row],[أسم الصنف]])-7</f>
        <v>323</v>
      </c>
      <c r="B330" s="24" t="s">
        <v>2028</v>
      </c>
      <c r="C330" s="109"/>
      <c r="D330" s="109"/>
      <c r="E330" s="53">
        <f t="shared" si="15"/>
        <v>0</v>
      </c>
      <c r="F330" s="110" t="s">
        <v>1697</v>
      </c>
      <c r="G330" s="53">
        <f t="shared" si="16"/>
        <v>0</v>
      </c>
      <c r="H330" s="53">
        <f t="shared" si="17"/>
        <v>0</v>
      </c>
      <c r="I330" s="111" t="s">
        <v>3</v>
      </c>
      <c r="J330" s="54"/>
      <c r="K330" s="48"/>
      <c r="L330" s="34"/>
    </row>
    <row r="331" spans="1:12" ht="18.75" thickBot="1" x14ac:dyDescent="0.25">
      <c r="A331" s="22">
        <f>ROW(الجدول1[[#This Row],[أسم الصنف]])-7</f>
        <v>324</v>
      </c>
      <c r="B331" s="24" t="s">
        <v>2029</v>
      </c>
      <c r="C331" s="109"/>
      <c r="D331" s="109"/>
      <c r="E331" s="53">
        <f t="shared" si="15"/>
        <v>0</v>
      </c>
      <c r="F331" s="110" t="s">
        <v>1697</v>
      </c>
      <c r="G331" s="53">
        <f t="shared" si="16"/>
        <v>0</v>
      </c>
      <c r="H331" s="53">
        <f t="shared" si="17"/>
        <v>0</v>
      </c>
      <c r="I331" s="111" t="s">
        <v>3</v>
      </c>
      <c r="J331" s="54"/>
      <c r="K331" s="48"/>
      <c r="L331" s="34"/>
    </row>
    <row r="332" spans="1:12" ht="18.75" thickBot="1" x14ac:dyDescent="0.25">
      <c r="A332" s="22">
        <f>ROW(الجدول1[[#This Row],[أسم الصنف]])-7</f>
        <v>325</v>
      </c>
      <c r="B332" s="24" t="s">
        <v>2030</v>
      </c>
      <c r="C332" s="109"/>
      <c r="D332" s="109"/>
      <c r="E332" s="53">
        <f t="shared" si="15"/>
        <v>0</v>
      </c>
      <c r="F332" s="110" t="s">
        <v>1697</v>
      </c>
      <c r="G332" s="53">
        <f t="shared" si="16"/>
        <v>0</v>
      </c>
      <c r="H332" s="53">
        <f t="shared" si="17"/>
        <v>0</v>
      </c>
      <c r="I332" s="111" t="s">
        <v>3</v>
      </c>
      <c r="J332" s="54"/>
      <c r="K332" s="48"/>
      <c r="L332" s="34"/>
    </row>
    <row r="333" spans="1:12" ht="18.75" thickBot="1" x14ac:dyDescent="0.25">
      <c r="A333" s="22">
        <f>ROW(الجدول1[[#This Row],[أسم الصنف]])-7</f>
        <v>326</v>
      </c>
      <c r="B333" s="24" t="s">
        <v>2031</v>
      </c>
      <c r="C333" s="109"/>
      <c r="D333" s="109"/>
      <c r="E333" s="53">
        <f t="shared" si="15"/>
        <v>0</v>
      </c>
      <c r="F333" s="110" t="s">
        <v>1697</v>
      </c>
      <c r="G333" s="53">
        <f t="shared" si="16"/>
        <v>0</v>
      </c>
      <c r="H333" s="53">
        <f t="shared" si="17"/>
        <v>0</v>
      </c>
      <c r="I333" s="111" t="s">
        <v>3</v>
      </c>
      <c r="J333" s="54"/>
      <c r="K333" s="48"/>
      <c r="L333" s="34"/>
    </row>
    <row r="334" spans="1:12" ht="18.75" thickBot="1" x14ac:dyDescent="0.25">
      <c r="A334" s="22">
        <f>ROW(الجدول1[[#This Row],[أسم الصنف]])-7</f>
        <v>327</v>
      </c>
      <c r="B334" s="24" t="s">
        <v>2032</v>
      </c>
      <c r="C334" s="109"/>
      <c r="D334" s="109"/>
      <c r="E334" s="53">
        <f t="shared" si="15"/>
        <v>0</v>
      </c>
      <c r="F334" s="110" t="s">
        <v>1697</v>
      </c>
      <c r="G334" s="53">
        <f t="shared" si="16"/>
        <v>0</v>
      </c>
      <c r="H334" s="53">
        <f t="shared" si="17"/>
        <v>0</v>
      </c>
      <c r="I334" s="111" t="s">
        <v>3</v>
      </c>
      <c r="J334" s="54"/>
      <c r="K334" s="48"/>
      <c r="L334" s="34"/>
    </row>
    <row r="335" spans="1:12" ht="18.75" thickBot="1" x14ac:dyDescent="0.25">
      <c r="A335" s="22">
        <f>ROW(الجدول1[[#This Row],[أسم الصنف]])-7</f>
        <v>328</v>
      </c>
      <c r="B335" s="24" t="s">
        <v>2033</v>
      </c>
      <c r="C335" s="109"/>
      <c r="D335" s="109"/>
      <c r="E335" s="53">
        <f t="shared" si="15"/>
        <v>0</v>
      </c>
      <c r="F335" s="110" t="s">
        <v>1697</v>
      </c>
      <c r="G335" s="53">
        <f t="shared" si="16"/>
        <v>0</v>
      </c>
      <c r="H335" s="53">
        <f t="shared" si="17"/>
        <v>0</v>
      </c>
      <c r="I335" s="111" t="s">
        <v>3</v>
      </c>
      <c r="J335" s="54"/>
      <c r="K335" s="48"/>
      <c r="L335" s="34"/>
    </row>
    <row r="336" spans="1:12" ht="18.75" thickBot="1" x14ac:dyDescent="0.25">
      <c r="A336" s="22">
        <f>ROW(الجدول1[[#This Row],[أسم الصنف]])-7</f>
        <v>329</v>
      </c>
      <c r="B336" s="24" t="s">
        <v>2034</v>
      </c>
      <c r="C336" s="109"/>
      <c r="D336" s="109"/>
      <c r="E336" s="53">
        <f t="shared" si="15"/>
        <v>0</v>
      </c>
      <c r="F336" s="110" t="s">
        <v>1697</v>
      </c>
      <c r="G336" s="53">
        <f t="shared" si="16"/>
        <v>0</v>
      </c>
      <c r="H336" s="53">
        <f t="shared" si="17"/>
        <v>0</v>
      </c>
      <c r="I336" s="111" t="s">
        <v>3</v>
      </c>
      <c r="J336" s="54"/>
      <c r="K336" s="48"/>
      <c r="L336" s="34"/>
    </row>
    <row r="337" spans="1:12" ht="18.75" thickBot="1" x14ac:dyDescent="0.25">
      <c r="A337" s="22">
        <f>ROW(الجدول1[[#This Row],[أسم الصنف]])-7</f>
        <v>330</v>
      </c>
      <c r="B337" s="24" t="s">
        <v>2035</v>
      </c>
      <c r="C337" s="109"/>
      <c r="D337" s="109"/>
      <c r="E337" s="53">
        <f t="shared" si="15"/>
        <v>0</v>
      </c>
      <c r="F337" s="110" t="s">
        <v>1697</v>
      </c>
      <c r="G337" s="53">
        <f t="shared" si="16"/>
        <v>0</v>
      </c>
      <c r="H337" s="53">
        <f t="shared" si="17"/>
        <v>0</v>
      </c>
      <c r="I337" s="111" t="s">
        <v>3</v>
      </c>
      <c r="J337" s="54"/>
      <c r="K337" s="48"/>
      <c r="L337" s="34"/>
    </row>
    <row r="338" spans="1:12" ht="18.75" thickBot="1" x14ac:dyDescent="0.25">
      <c r="A338" s="22">
        <f>ROW(الجدول1[[#This Row],[أسم الصنف]])-7</f>
        <v>331</v>
      </c>
      <c r="B338" s="24" t="s">
        <v>2036</v>
      </c>
      <c r="C338" s="109"/>
      <c r="D338" s="109"/>
      <c r="E338" s="53">
        <f t="shared" si="15"/>
        <v>0</v>
      </c>
      <c r="F338" s="110" t="s">
        <v>1697</v>
      </c>
      <c r="G338" s="53">
        <f t="shared" si="16"/>
        <v>0</v>
      </c>
      <c r="H338" s="53">
        <f t="shared" si="17"/>
        <v>0</v>
      </c>
      <c r="I338" s="111" t="s">
        <v>3</v>
      </c>
      <c r="J338" s="54"/>
      <c r="K338" s="48"/>
      <c r="L338" s="34"/>
    </row>
    <row r="339" spans="1:12" ht="18.75" thickBot="1" x14ac:dyDescent="0.25">
      <c r="A339" s="22">
        <f>ROW(الجدول1[[#This Row],[أسم الصنف]])-7</f>
        <v>332</v>
      </c>
      <c r="B339" s="24" t="s">
        <v>2037</v>
      </c>
      <c r="C339" s="109"/>
      <c r="D339" s="109"/>
      <c r="E339" s="53">
        <f t="shared" si="15"/>
        <v>0</v>
      </c>
      <c r="F339" s="110" t="s">
        <v>1697</v>
      </c>
      <c r="G339" s="53">
        <f t="shared" si="16"/>
        <v>0</v>
      </c>
      <c r="H339" s="53">
        <f t="shared" si="17"/>
        <v>0</v>
      </c>
      <c r="I339" s="111" t="s">
        <v>3</v>
      </c>
      <c r="J339" s="54"/>
      <c r="K339" s="48"/>
      <c r="L339" s="34"/>
    </row>
    <row r="340" spans="1:12" ht="18.75" thickBot="1" x14ac:dyDescent="0.25">
      <c r="A340" s="22">
        <f>ROW(الجدول1[[#This Row],[أسم الصنف]])-7</f>
        <v>333</v>
      </c>
      <c r="B340" s="24" t="s">
        <v>2038</v>
      </c>
      <c r="C340" s="109"/>
      <c r="D340" s="109"/>
      <c r="E340" s="53">
        <f t="shared" si="15"/>
        <v>0</v>
      </c>
      <c r="F340" s="110" t="s">
        <v>1697</v>
      </c>
      <c r="G340" s="53">
        <f t="shared" si="16"/>
        <v>0</v>
      </c>
      <c r="H340" s="53">
        <f t="shared" si="17"/>
        <v>0</v>
      </c>
      <c r="I340" s="111" t="s">
        <v>3</v>
      </c>
      <c r="J340" s="54"/>
      <c r="K340" s="48"/>
      <c r="L340" s="34"/>
    </row>
    <row r="341" spans="1:12" ht="18.75" thickBot="1" x14ac:dyDescent="0.25">
      <c r="A341" s="22">
        <f>ROW(الجدول1[[#This Row],[أسم الصنف]])-7</f>
        <v>334</v>
      </c>
      <c r="B341" s="24" t="s">
        <v>2039</v>
      </c>
      <c r="C341" s="109"/>
      <c r="D341" s="109"/>
      <c r="E341" s="53">
        <f t="shared" si="15"/>
        <v>0</v>
      </c>
      <c r="F341" s="110" t="s">
        <v>1697</v>
      </c>
      <c r="G341" s="53">
        <f t="shared" si="16"/>
        <v>0</v>
      </c>
      <c r="H341" s="53">
        <f t="shared" si="17"/>
        <v>0</v>
      </c>
      <c r="I341" s="111" t="s">
        <v>3</v>
      </c>
      <c r="J341" s="54"/>
      <c r="K341" s="48"/>
      <c r="L341" s="34"/>
    </row>
    <row r="342" spans="1:12" ht="18.75" thickBot="1" x14ac:dyDescent="0.25">
      <c r="A342" s="22">
        <f>ROW(الجدول1[[#This Row],[أسم الصنف]])-7</f>
        <v>335</v>
      </c>
      <c r="B342" s="24" t="s">
        <v>2040</v>
      </c>
      <c r="C342" s="109"/>
      <c r="D342" s="109"/>
      <c r="E342" s="53">
        <f t="shared" si="15"/>
        <v>0</v>
      </c>
      <c r="F342" s="110" t="s">
        <v>1697</v>
      </c>
      <c r="G342" s="53">
        <f t="shared" si="16"/>
        <v>0</v>
      </c>
      <c r="H342" s="53">
        <f t="shared" si="17"/>
        <v>0</v>
      </c>
      <c r="I342" s="111" t="s">
        <v>3</v>
      </c>
      <c r="J342" s="54"/>
      <c r="K342" s="48"/>
      <c r="L342" s="34"/>
    </row>
    <row r="343" spans="1:12" ht="18.75" thickBot="1" x14ac:dyDescent="0.25">
      <c r="A343" s="22">
        <f>ROW(الجدول1[[#This Row],[أسم الصنف]])-7</f>
        <v>336</v>
      </c>
      <c r="B343" s="24" t="s">
        <v>2041</v>
      </c>
      <c r="C343" s="109"/>
      <c r="D343" s="109"/>
      <c r="E343" s="53">
        <f t="shared" si="15"/>
        <v>0</v>
      </c>
      <c r="F343" s="110" t="s">
        <v>1697</v>
      </c>
      <c r="G343" s="53">
        <f t="shared" si="16"/>
        <v>0</v>
      </c>
      <c r="H343" s="53">
        <f t="shared" si="17"/>
        <v>0</v>
      </c>
      <c r="I343" s="111" t="s">
        <v>3</v>
      </c>
      <c r="J343" s="54"/>
      <c r="K343" s="48"/>
      <c r="L343" s="34"/>
    </row>
    <row r="344" spans="1:12" ht="18.75" thickBot="1" x14ac:dyDescent="0.25">
      <c r="A344" s="22">
        <f>ROW(الجدول1[[#This Row],[أسم الصنف]])-7</f>
        <v>337</v>
      </c>
      <c r="B344" s="24" t="s">
        <v>2042</v>
      </c>
      <c r="C344" s="109"/>
      <c r="D344" s="109"/>
      <c r="E344" s="53">
        <f t="shared" si="15"/>
        <v>0</v>
      </c>
      <c r="F344" s="110" t="s">
        <v>1697</v>
      </c>
      <c r="G344" s="53">
        <f t="shared" si="16"/>
        <v>0</v>
      </c>
      <c r="H344" s="53">
        <f t="shared" si="17"/>
        <v>0</v>
      </c>
      <c r="I344" s="111" t="s">
        <v>3</v>
      </c>
      <c r="J344" s="54"/>
      <c r="K344" s="48"/>
      <c r="L344" s="34"/>
    </row>
    <row r="345" spans="1:12" ht="18.75" thickBot="1" x14ac:dyDescent="0.25">
      <c r="A345" s="22">
        <f>ROW(الجدول1[[#This Row],[أسم الصنف]])-7</f>
        <v>338</v>
      </c>
      <c r="B345" s="24" t="s">
        <v>2043</v>
      </c>
      <c r="C345" s="109"/>
      <c r="D345" s="109"/>
      <c r="E345" s="53">
        <f t="shared" si="15"/>
        <v>0</v>
      </c>
      <c r="F345" s="110" t="s">
        <v>1697</v>
      </c>
      <c r="G345" s="53">
        <f t="shared" si="16"/>
        <v>0</v>
      </c>
      <c r="H345" s="53">
        <f t="shared" si="17"/>
        <v>0</v>
      </c>
      <c r="I345" s="111" t="s">
        <v>3</v>
      </c>
      <c r="J345" s="54"/>
      <c r="K345" s="48"/>
      <c r="L345" s="34"/>
    </row>
    <row r="346" spans="1:12" ht="18.75" thickBot="1" x14ac:dyDescent="0.25">
      <c r="A346" s="22">
        <f>ROW(الجدول1[[#This Row],[أسم الصنف]])-7</f>
        <v>339</v>
      </c>
      <c r="B346" s="24" t="s">
        <v>2044</v>
      </c>
      <c r="C346" s="109"/>
      <c r="D346" s="109"/>
      <c r="E346" s="53">
        <f t="shared" si="15"/>
        <v>0</v>
      </c>
      <c r="F346" s="110" t="s">
        <v>1697</v>
      </c>
      <c r="G346" s="53">
        <f t="shared" si="16"/>
        <v>0</v>
      </c>
      <c r="H346" s="53">
        <f t="shared" si="17"/>
        <v>0</v>
      </c>
      <c r="I346" s="111" t="s">
        <v>3</v>
      </c>
      <c r="J346" s="54"/>
      <c r="K346" s="48"/>
      <c r="L346" s="34"/>
    </row>
    <row r="347" spans="1:12" ht="18.75" thickBot="1" x14ac:dyDescent="0.25">
      <c r="A347" s="22">
        <f>ROW(الجدول1[[#This Row],[أسم الصنف]])-7</f>
        <v>340</v>
      </c>
      <c r="B347" s="24" t="s">
        <v>2045</v>
      </c>
      <c r="C347" s="109"/>
      <c r="D347" s="109"/>
      <c r="E347" s="53">
        <f t="shared" si="15"/>
        <v>0</v>
      </c>
      <c r="F347" s="110" t="s">
        <v>1697</v>
      </c>
      <c r="G347" s="53">
        <f t="shared" si="16"/>
        <v>0</v>
      </c>
      <c r="H347" s="53">
        <f t="shared" si="17"/>
        <v>0</v>
      </c>
      <c r="I347" s="111" t="s">
        <v>3</v>
      </c>
      <c r="J347" s="54"/>
      <c r="K347" s="48"/>
      <c r="L347" s="34"/>
    </row>
    <row r="348" spans="1:12" ht="18.75" thickBot="1" x14ac:dyDescent="0.25">
      <c r="A348" s="22">
        <f>ROW(الجدول1[[#This Row],[أسم الصنف]])-7</f>
        <v>341</v>
      </c>
      <c r="B348" s="24" t="s">
        <v>2046</v>
      </c>
      <c r="C348" s="109"/>
      <c r="D348" s="109"/>
      <c r="E348" s="53">
        <f t="shared" si="15"/>
        <v>0</v>
      </c>
      <c r="F348" s="110" t="s">
        <v>1697</v>
      </c>
      <c r="G348" s="53">
        <f t="shared" si="16"/>
        <v>0</v>
      </c>
      <c r="H348" s="53">
        <f t="shared" si="17"/>
        <v>0</v>
      </c>
      <c r="I348" s="111" t="s">
        <v>3</v>
      </c>
      <c r="J348" s="54"/>
      <c r="K348" s="48"/>
      <c r="L348" s="34"/>
    </row>
    <row r="349" spans="1:12" ht="18.75" thickBot="1" x14ac:dyDescent="0.25">
      <c r="A349" s="22">
        <f>ROW(الجدول1[[#This Row],[أسم الصنف]])-7</f>
        <v>342</v>
      </c>
      <c r="B349" s="24" t="s">
        <v>2047</v>
      </c>
      <c r="C349" s="109"/>
      <c r="D349" s="109"/>
      <c r="E349" s="53">
        <f t="shared" si="15"/>
        <v>0</v>
      </c>
      <c r="F349" s="110" t="s">
        <v>1697</v>
      </c>
      <c r="G349" s="53">
        <f t="shared" si="16"/>
        <v>0</v>
      </c>
      <c r="H349" s="53">
        <f t="shared" si="17"/>
        <v>0</v>
      </c>
      <c r="I349" s="111" t="s">
        <v>3</v>
      </c>
      <c r="J349" s="54"/>
      <c r="K349" s="48"/>
      <c r="L349" s="34"/>
    </row>
    <row r="350" spans="1:12" ht="18.75" thickBot="1" x14ac:dyDescent="0.25">
      <c r="A350" s="22">
        <f>ROW(الجدول1[[#This Row],[أسم الصنف]])-7</f>
        <v>343</v>
      </c>
      <c r="B350" s="24" t="s">
        <v>2048</v>
      </c>
      <c r="C350" s="109"/>
      <c r="D350" s="109"/>
      <c r="E350" s="53">
        <f t="shared" si="15"/>
        <v>0</v>
      </c>
      <c r="F350" s="110" t="s">
        <v>1697</v>
      </c>
      <c r="G350" s="53">
        <f t="shared" si="16"/>
        <v>0</v>
      </c>
      <c r="H350" s="53">
        <f t="shared" si="17"/>
        <v>0</v>
      </c>
      <c r="I350" s="111" t="s">
        <v>3</v>
      </c>
      <c r="J350" s="54"/>
      <c r="K350" s="48"/>
      <c r="L350" s="34"/>
    </row>
    <row r="351" spans="1:12" ht="18.75" thickBot="1" x14ac:dyDescent="0.25">
      <c r="A351" s="22">
        <f>ROW(الجدول1[[#This Row],[أسم الصنف]])-7</f>
        <v>344</v>
      </c>
      <c r="B351" s="24" t="s">
        <v>2049</v>
      </c>
      <c r="C351" s="109"/>
      <c r="D351" s="109"/>
      <c r="E351" s="53">
        <f t="shared" si="15"/>
        <v>0</v>
      </c>
      <c r="F351" s="110" t="s">
        <v>1697</v>
      </c>
      <c r="G351" s="53">
        <f t="shared" si="16"/>
        <v>0</v>
      </c>
      <c r="H351" s="53">
        <f t="shared" si="17"/>
        <v>0</v>
      </c>
      <c r="I351" s="111" t="s">
        <v>3</v>
      </c>
      <c r="J351" s="54"/>
      <c r="K351" s="48"/>
      <c r="L351" s="34"/>
    </row>
    <row r="352" spans="1:12" ht="18.75" thickBot="1" x14ac:dyDescent="0.25">
      <c r="A352" s="22">
        <f>ROW(الجدول1[[#This Row],[أسم الصنف]])-7</f>
        <v>345</v>
      </c>
      <c r="B352" s="24" t="s">
        <v>2050</v>
      </c>
      <c r="C352" s="109"/>
      <c r="D352" s="109"/>
      <c r="E352" s="53">
        <f t="shared" si="15"/>
        <v>0</v>
      </c>
      <c r="F352" s="110" t="s">
        <v>1697</v>
      </c>
      <c r="G352" s="53">
        <f t="shared" si="16"/>
        <v>0</v>
      </c>
      <c r="H352" s="53">
        <f t="shared" si="17"/>
        <v>0</v>
      </c>
      <c r="I352" s="111" t="s">
        <v>3</v>
      </c>
      <c r="J352" s="54"/>
      <c r="K352" s="48"/>
      <c r="L352" s="34"/>
    </row>
    <row r="353" spans="1:12" ht="18.75" thickBot="1" x14ac:dyDescent="0.25">
      <c r="A353" s="22">
        <f>ROW(الجدول1[[#This Row],[أسم الصنف]])-7</f>
        <v>346</v>
      </c>
      <c r="B353" s="24" t="s">
        <v>2051</v>
      </c>
      <c r="C353" s="109"/>
      <c r="D353" s="109"/>
      <c r="E353" s="53">
        <f t="shared" si="15"/>
        <v>0</v>
      </c>
      <c r="F353" s="110" t="s">
        <v>1697</v>
      </c>
      <c r="G353" s="53">
        <f t="shared" si="16"/>
        <v>0</v>
      </c>
      <c r="H353" s="53">
        <f t="shared" si="17"/>
        <v>0</v>
      </c>
      <c r="I353" s="111" t="s">
        <v>3</v>
      </c>
      <c r="J353" s="54"/>
      <c r="K353" s="48"/>
      <c r="L353" s="34"/>
    </row>
    <row r="354" spans="1:12" ht="18.75" thickBot="1" x14ac:dyDescent="0.25">
      <c r="A354" s="22">
        <f>ROW(الجدول1[[#This Row],[أسم الصنف]])-7</f>
        <v>347</v>
      </c>
      <c r="B354" s="24" t="s">
        <v>2052</v>
      </c>
      <c r="C354" s="109"/>
      <c r="D354" s="109"/>
      <c r="E354" s="53">
        <f t="shared" si="15"/>
        <v>0</v>
      </c>
      <c r="F354" s="110" t="s">
        <v>1697</v>
      </c>
      <c r="G354" s="53">
        <f t="shared" si="16"/>
        <v>0</v>
      </c>
      <c r="H354" s="53">
        <f t="shared" si="17"/>
        <v>0</v>
      </c>
      <c r="I354" s="111" t="s">
        <v>3</v>
      </c>
      <c r="J354" s="54"/>
      <c r="K354" s="48"/>
      <c r="L354" s="34"/>
    </row>
    <row r="355" spans="1:12" ht="18.75" thickBot="1" x14ac:dyDescent="0.25">
      <c r="A355" s="22">
        <f>ROW(الجدول1[[#This Row],[أسم الصنف]])-7</f>
        <v>348</v>
      </c>
      <c r="B355" s="24" t="s">
        <v>2053</v>
      </c>
      <c r="C355" s="109"/>
      <c r="D355" s="109"/>
      <c r="E355" s="53">
        <f t="shared" si="15"/>
        <v>0</v>
      </c>
      <c r="F355" s="110" t="s">
        <v>1697</v>
      </c>
      <c r="G355" s="53">
        <f t="shared" si="16"/>
        <v>0</v>
      </c>
      <c r="H355" s="53">
        <f t="shared" si="17"/>
        <v>0</v>
      </c>
      <c r="I355" s="111" t="s">
        <v>3</v>
      </c>
      <c r="J355" s="54"/>
      <c r="K355" s="48"/>
      <c r="L355" s="34"/>
    </row>
    <row r="356" spans="1:12" ht="18.75" thickBot="1" x14ac:dyDescent="0.25">
      <c r="A356" s="22">
        <f>ROW(الجدول1[[#This Row],[أسم الصنف]])-7</f>
        <v>349</v>
      </c>
      <c r="B356" s="24" t="s">
        <v>2054</v>
      </c>
      <c r="C356" s="109"/>
      <c r="D356" s="109"/>
      <c r="E356" s="53">
        <f t="shared" si="15"/>
        <v>0</v>
      </c>
      <c r="F356" s="110" t="s">
        <v>1697</v>
      </c>
      <c r="G356" s="53">
        <f t="shared" si="16"/>
        <v>0</v>
      </c>
      <c r="H356" s="53">
        <f t="shared" si="17"/>
        <v>0</v>
      </c>
      <c r="I356" s="111" t="s">
        <v>3</v>
      </c>
      <c r="J356" s="54"/>
      <c r="K356" s="48"/>
      <c r="L356" s="34"/>
    </row>
    <row r="357" spans="1:12" ht="18.75" thickBot="1" x14ac:dyDescent="0.25">
      <c r="A357" s="135">
        <f>ROW(الجدول1[[#This Row],[أسم الصنف]])-7</f>
        <v>350</v>
      </c>
      <c r="B357" s="24" t="s">
        <v>2055</v>
      </c>
      <c r="C357" s="109"/>
      <c r="D357" s="109"/>
      <c r="E357" s="53">
        <f t="shared" si="15"/>
        <v>0</v>
      </c>
      <c r="F357" s="110" t="s">
        <v>1697</v>
      </c>
      <c r="G357" s="53">
        <f t="shared" si="16"/>
        <v>0</v>
      </c>
      <c r="H357" s="53">
        <f t="shared" si="17"/>
        <v>0</v>
      </c>
      <c r="I357" s="111" t="s">
        <v>3</v>
      </c>
      <c r="J357" s="54"/>
      <c r="K357" s="48"/>
      <c r="L357" s="34"/>
    </row>
    <row r="358" spans="1:12" ht="18" customHeight="1" thickBot="1" x14ac:dyDescent="0.25">
      <c r="A358" s="175"/>
      <c r="B358" s="176"/>
      <c r="C358" s="177" t="s">
        <v>2083</v>
      </c>
      <c r="D358" s="178"/>
      <c r="E358" s="136">
        <f>SUBTOTAL(109,الجدول1[الإجمالي بدون ضريبة])</f>
        <v>0</v>
      </c>
      <c r="F358" s="137"/>
      <c r="G358" s="138">
        <f>SUBTOTAL(109,الجدول1[مبلغ الضريبة])</f>
        <v>0</v>
      </c>
      <c r="H358" s="139">
        <f>SUBTOTAL(109,الجدول1[الإجمالي شامل الضريبة])</f>
        <v>0</v>
      </c>
      <c r="I358" s="166"/>
      <c r="J358" s="167"/>
    </row>
    <row r="359" spans="1:12" ht="18" customHeight="1" thickBot="1" x14ac:dyDescent="0.25">
      <c r="A359" s="168" t="s">
        <v>2081</v>
      </c>
      <c r="B359" s="169"/>
      <c r="C359" s="170"/>
      <c r="D359" s="173" t="s">
        <v>2082</v>
      </c>
      <c r="E359" s="174"/>
      <c r="F359" s="171" t="str">
        <f>NumberToText(H358,"ريال","هللة")</f>
        <v>صفر</v>
      </c>
      <c r="G359" s="171"/>
      <c r="H359" s="171"/>
      <c r="I359" s="171"/>
      <c r="J359" s="172"/>
    </row>
    <row r="360" spans="1:12" x14ac:dyDescent="0.2">
      <c r="C360" s="42"/>
    </row>
    <row r="625" ht="16.5" customHeight="1" x14ac:dyDescent="0.2"/>
  </sheetData>
  <sheetProtection algorithmName="SHA-512" hashValue="lZ4Wtqfy6iPMbc8T+12+uUtfrOmTuPVeJPqOxlDUTu4Fa3S254+Q7wNRZE/0eC1KjjtkXYuZtTRllLQ9zFECsw==" saltValue="OV70QK8N6CJHHXlS0mOQEw==" spinCount="100000" sheet="1" objects="1" scenarios="1" selectLockedCells="1"/>
  <mergeCells count="18">
    <mergeCell ref="A6:D6"/>
    <mergeCell ref="I358:J358"/>
    <mergeCell ref="A359:C359"/>
    <mergeCell ref="F359:J359"/>
    <mergeCell ref="D359:E359"/>
    <mergeCell ref="A358:B358"/>
    <mergeCell ref="C358:D358"/>
    <mergeCell ref="A5:H5"/>
    <mergeCell ref="C1:G1"/>
    <mergeCell ref="A2:B2"/>
    <mergeCell ref="A3:B3"/>
    <mergeCell ref="A4:B4"/>
    <mergeCell ref="H1:J1"/>
    <mergeCell ref="D2:G2"/>
    <mergeCell ref="I2:J2"/>
    <mergeCell ref="H3:J3"/>
    <mergeCell ref="C3:E3"/>
    <mergeCell ref="G4:H4"/>
  </mergeCells>
  <conditionalFormatting sqref="H8:H357 J8:J357 B8:D357">
    <cfRule type="expression" dxfId="78" priority="171">
      <formula>ROW(B8)= RowNu</formula>
    </cfRule>
  </conditionalFormatting>
  <conditionalFormatting sqref="E8:E357">
    <cfRule type="expression" dxfId="77" priority="166">
      <formula>F8=(0)</formula>
    </cfRule>
  </conditionalFormatting>
  <conditionalFormatting sqref="H8:H357">
    <cfRule type="expression" dxfId="76" priority="165">
      <formula>F8=(0)</formula>
    </cfRule>
  </conditionalFormatting>
  <conditionalFormatting sqref="G8:G357">
    <cfRule type="expression" dxfId="75" priority="164">
      <formula>F8=(0)</formula>
    </cfRule>
  </conditionalFormatting>
  <conditionalFormatting sqref="E8:E357">
    <cfRule type="cellIs" dxfId="74" priority="163" operator="equal">
      <formula>0</formula>
    </cfRule>
  </conditionalFormatting>
  <conditionalFormatting sqref="G8:H357">
    <cfRule type="cellIs" dxfId="73" priority="162" operator="equal">
      <formula>0</formula>
    </cfRule>
  </conditionalFormatting>
  <conditionalFormatting sqref="F8:F357">
    <cfRule type="containsText" dxfId="72" priority="40" operator="containsText" text="0%">
      <formula>NOT(ISERROR(SEARCH("0%",F8)))</formula>
    </cfRule>
    <cfRule type="containsText" dxfId="71" priority="41" operator="containsText" text="5%">
      <formula>NOT(ISERROR(SEARCH("5%",F8)))</formula>
    </cfRule>
    <cfRule type="cellIs" dxfId="70" priority="43" operator="equal">
      <formula>0.05</formula>
    </cfRule>
    <cfRule type="cellIs" dxfId="69" priority="44" operator="equal">
      <formula>0.15</formula>
    </cfRule>
    <cfRule type="cellIs" dxfId="68" priority="45" operator="equal">
      <formula>0</formula>
    </cfRule>
  </conditionalFormatting>
  <conditionalFormatting sqref="I8:I357">
    <cfRule type="containsText" dxfId="67" priority="39" operator="containsText" text="مستديم">
      <formula>NOT(ISERROR(SEARCH("مستديم",I8)))</formula>
    </cfRule>
  </conditionalFormatting>
  <conditionalFormatting sqref="F8:F357">
    <cfRule type="containsText" dxfId="66" priority="38" operator="containsText" text="15%">
      <formula>NOT(ISERROR(SEARCH("15%",F8)))</formula>
    </cfRule>
  </conditionalFormatting>
  <conditionalFormatting sqref="G4">
    <cfRule type="containsText" dxfId="65" priority="13" operator="containsText" text="منتهي الصلاحية منذ">
      <formula>NOT(ISERROR(SEARCH("منتهي الصلاحية منذ",G4)))</formula>
    </cfRule>
  </conditionalFormatting>
  <conditionalFormatting sqref="J8:J357">
    <cfRule type="duplicateValues" dxfId="64" priority="9"/>
  </conditionalFormatting>
  <conditionalFormatting sqref="B8:B357">
    <cfRule type="duplicateValues" dxfId="63" priority="8"/>
  </conditionalFormatting>
  <conditionalFormatting sqref="B2:B3 B6 B8:B357 B360:B1048576">
    <cfRule type="duplicateValues" dxfId="62" priority="6"/>
  </conditionalFormatting>
  <conditionalFormatting sqref="B8:B357">
    <cfRule type="duplicateValues" dxfId="61" priority="3"/>
  </conditionalFormatting>
  <dataValidations xWindow="469" yWindow="101" count="5">
    <dataValidation allowBlank="1" showInputMessage="1" showErrorMessage="1" prompt="خانة خاصة بالمستودع_x000a_( لا تعبأ )" sqref="J7" xr:uid="{00000000-0002-0000-0000-000000000000}"/>
    <dataValidation type="custom" allowBlank="1" showInputMessage="1" showErrorMessage="1" errorTitle="مبلغ السلفة" error="أدخل مبلغ السلفة أرقاما فقط" sqref="G3" xr:uid="{595EF02E-5536-4BF7-B305-FC4699B5F083}">
      <formula1>G3</formula1>
    </dataValidation>
    <dataValidation type="custom" allowBlank="1" showInputMessage="1" showErrorMessage="1" errorTitle="اسم الصنف مكرر" error="اسم الصنف مكرر" sqref="B8:B357" xr:uid="{82B41BF5-7134-4F43-987C-FB261DC332DB}">
      <formula1>COUNTIF(B:B,B8)=1</formula1>
    </dataValidation>
    <dataValidation type="custom" allowBlank="1" showErrorMessage="1" errorTitle="الكمية" error="أدخل الكمية أرقاماً فقط" sqref="C8:C357" xr:uid="{447672DB-4753-4737-9A8C-5FF52EBA3A10}">
      <formula1>ISNUMBER(C8)</formula1>
    </dataValidation>
    <dataValidation type="custom" allowBlank="1" showErrorMessage="1" errorTitle="المبلغ الإفرادي" error="أدخل المبلغ الإفرادي أرقاماً فقط" sqref="D8:D357" xr:uid="{0CD66520-3752-4D5F-8CBE-956F3C65E0FC}">
      <formula1>ISNUMBER(D8)</formula1>
    </dataValidation>
  </dataValidations>
  <printOptions horizontalCentered="1" verticalCentered="1"/>
  <pageMargins left="0.23622047244094491" right="0.23622047244094491" top="0.51181102362204722" bottom="0.74803149606299213" header="0.31496062992125984" footer="0.31496062992125984"/>
  <pageSetup paperSize="9" orientation="landscape" r:id="rId1"/>
  <headerFooter>
    <oddHeader>&amp;F</oddHeader>
    <oddFooter>صفحة &amp;P من &amp;N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469" yWindow="101" count="3">
        <x14:dataValidation type="list" allowBlank="1" showDropDown="1" showInputMessage="1" showErrorMessage="1" error="أدحل رقم المستلم الوظيفي" prompt="أدحل رقم المستلم الوظيفي" xr:uid="{00000000-0002-0000-0000-000003000000}">
          <x14:formula1>
            <xm:f>'عبدالرحمن السالم'!$B$2:$B$870</xm:f>
          </x14:formula1>
          <xm:sqref>C2</xm:sqref>
        </x14:dataValidation>
        <x14:dataValidation type="list" allowBlank="1" showInputMessage="1" showErrorMessage="1" errorTitle="حدد نسبة ضريبة الفاتورة" error="قم بإختيار نسبة الضريبة من القائمة" promptTitle="اختر نسبة الضريبة من القائمة" xr:uid="{00000000-0002-0000-0000-000004000000}">
          <x14:formula1>
            <xm:f>'عبدالرحمن السالم'!$G$618:$G$620</xm:f>
          </x14:formula1>
          <xm:sqref>F8:F357</xm:sqref>
        </x14:dataValidation>
        <x14:dataValidation type="list" allowBlank="1" showInputMessage="1" showErrorMessage="1" errorTitle="نوع الصنف" error="اختر من القائمة نوع الصنف" xr:uid="{82EA2CCD-DABF-4526-9887-8E2EBD054BAF}">
          <x14:formula1>
            <xm:f>'عبدالرحمن السالم'!$I$618:$I$619</xm:f>
          </x14:formula1>
          <xm:sqref>I8:I357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73546-7DE2-468E-842E-68E01C333FE8}">
  <sheetPr codeName="ورقة3">
    <tabColor theme="1"/>
  </sheetPr>
  <dimension ref="A1:H355"/>
  <sheetViews>
    <sheetView rightToLeft="1" zoomScale="145" zoomScaleNormal="145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C5" sqref="C5"/>
    </sheetView>
  </sheetViews>
  <sheetFormatPr defaultRowHeight="15.75" x14ac:dyDescent="0.2"/>
  <cols>
    <col min="1" max="1" width="4.5" style="69" bestFit="1" customWidth="1"/>
    <col min="2" max="2" width="14.25" style="67" customWidth="1"/>
    <col min="3" max="3" width="26.25" style="67" customWidth="1"/>
    <col min="4" max="4" width="18" style="67" customWidth="1"/>
    <col min="5" max="5" width="7.625" style="70" customWidth="1"/>
    <col min="6" max="6" width="19.625" style="67" customWidth="1"/>
    <col min="7" max="7" width="9.75" style="67" customWidth="1"/>
    <col min="8" max="8" width="11.5" style="67" customWidth="1"/>
    <col min="9" max="16384" width="9" style="67"/>
  </cols>
  <sheetData>
    <row r="1" spans="1:8" ht="15.75" customHeight="1" x14ac:dyDescent="0.2">
      <c r="A1" s="183" t="s">
        <v>2079</v>
      </c>
      <c r="B1" s="184"/>
      <c r="C1" s="188" t="s">
        <v>2078</v>
      </c>
      <c r="D1" s="189"/>
      <c r="E1" s="189"/>
      <c r="F1" s="190"/>
      <c r="G1" s="179"/>
      <c r="H1" s="180"/>
    </row>
    <row r="2" spans="1:8" ht="15.75" customHeight="1" x14ac:dyDescent="0.2">
      <c r="A2" s="185"/>
      <c r="B2" s="186"/>
      <c r="C2" s="191"/>
      <c r="D2" s="192"/>
      <c r="E2" s="192"/>
      <c r="F2" s="193"/>
      <c r="G2" s="181"/>
      <c r="H2" s="182"/>
    </row>
    <row r="3" spans="1:8" ht="15.75" customHeight="1" x14ac:dyDescent="0.2">
      <c r="A3" s="185"/>
      <c r="B3" s="186"/>
      <c r="C3" s="191"/>
      <c r="D3" s="192"/>
      <c r="E3" s="192"/>
      <c r="F3" s="193"/>
      <c r="G3" s="76"/>
      <c r="H3" s="77"/>
    </row>
    <row r="4" spans="1:8" ht="1.5" customHeight="1" thickBot="1" x14ac:dyDescent="0.25">
      <c r="A4" s="187"/>
      <c r="B4" s="186"/>
      <c r="C4" s="194"/>
      <c r="D4" s="195"/>
      <c r="E4" s="195"/>
      <c r="F4" s="196"/>
      <c r="G4" s="74"/>
      <c r="H4" s="75"/>
    </row>
    <row r="5" spans="1:8" ht="16.5" thickBot="1" x14ac:dyDescent="0.25">
      <c r="A5" s="116" t="s">
        <v>0</v>
      </c>
      <c r="B5" s="118" t="s">
        <v>9</v>
      </c>
      <c r="C5" s="119" t="s">
        <v>2058</v>
      </c>
      <c r="D5" s="117" t="s">
        <v>2059</v>
      </c>
      <c r="E5" s="72" t="s">
        <v>1</v>
      </c>
      <c r="F5" s="68" t="s">
        <v>2060</v>
      </c>
      <c r="G5" s="78" t="s">
        <v>2061</v>
      </c>
      <c r="H5" s="73" t="s">
        <v>2056</v>
      </c>
    </row>
    <row r="6" spans="1:8" s="126" customFormat="1" ht="21.75" customHeight="1" x14ac:dyDescent="0.2">
      <c r="A6" s="120">
        <v>1</v>
      </c>
      <c r="B6" s="121">
        <f>'نموذج تعبئة فواتير السلف'!J8</f>
        <v>0</v>
      </c>
      <c r="C6" s="122" t="str">
        <f t="shared" ref="C6:C70" si="0">"*"&amp;B6&amp;"*"</f>
        <v>*0*</v>
      </c>
      <c r="D6" s="122" t="str">
        <f>"*"&amp;E6&amp;"*"</f>
        <v>*0*</v>
      </c>
      <c r="E6" s="123">
        <f>'نموذج تعبئة فواتير السلف'!C8</f>
        <v>0</v>
      </c>
      <c r="F6" s="122" t="str">
        <f>"*"&amp;G6&amp;"*"</f>
        <v>*0*</v>
      </c>
      <c r="G6" s="124">
        <f>'نموذج تعبئة فواتير السلف'!D8</f>
        <v>0</v>
      </c>
      <c r="H6" s="125">
        <f>'نموذج تعبئة فواتير السلف'!E8</f>
        <v>0</v>
      </c>
    </row>
    <row r="7" spans="1:8" s="126" customFormat="1" ht="21.75" customHeight="1" x14ac:dyDescent="0.2">
      <c r="A7" s="127">
        <v>2</v>
      </c>
      <c r="B7" s="121">
        <f>'نموذج تعبئة فواتير السلف'!J9</f>
        <v>0</v>
      </c>
      <c r="C7" s="122" t="str">
        <f t="shared" si="0"/>
        <v>*0*</v>
      </c>
      <c r="D7" s="122" t="str">
        <f t="shared" ref="D7:D70" si="1">"*"&amp;E7&amp;"*"</f>
        <v>*0*</v>
      </c>
      <c r="E7" s="123">
        <f>'نموذج تعبئة فواتير السلف'!C9</f>
        <v>0</v>
      </c>
      <c r="F7" s="122" t="str">
        <f t="shared" ref="F7:F70" si="2">"*"&amp;G7&amp;"*"</f>
        <v>*0*</v>
      </c>
      <c r="G7" s="124">
        <f>'نموذج تعبئة فواتير السلف'!D9</f>
        <v>0</v>
      </c>
      <c r="H7" s="125">
        <f>'نموذج تعبئة فواتير السلف'!E9</f>
        <v>0</v>
      </c>
    </row>
    <row r="8" spans="1:8" s="126" customFormat="1" ht="21.75" customHeight="1" x14ac:dyDescent="0.2">
      <c r="A8" s="127">
        <v>3</v>
      </c>
      <c r="B8" s="121">
        <f>'نموذج تعبئة فواتير السلف'!J10</f>
        <v>0</v>
      </c>
      <c r="C8" s="122" t="str">
        <f t="shared" si="0"/>
        <v>*0*</v>
      </c>
      <c r="D8" s="122" t="str">
        <f t="shared" si="1"/>
        <v>*0*</v>
      </c>
      <c r="E8" s="123">
        <f>'نموذج تعبئة فواتير السلف'!C10</f>
        <v>0</v>
      </c>
      <c r="F8" s="122" t="str">
        <f t="shared" si="2"/>
        <v>*0*</v>
      </c>
      <c r="G8" s="124">
        <f>'نموذج تعبئة فواتير السلف'!D10</f>
        <v>0</v>
      </c>
      <c r="H8" s="125">
        <f>'نموذج تعبئة فواتير السلف'!E10</f>
        <v>0</v>
      </c>
    </row>
    <row r="9" spans="1:8" s="126" customFormat="1" ht="21.75" customHeight="1" x14ac:dyDescent="0.2">
      <c r="A9" s="127">
        <v>4</v>
      </c>
      <c r="B9" s="121">
        <f>'نموذج تعبئة فواتير السلف'!J11</f>
        <v>0</v>
      </c>
      <c r="C9" s="122" t="str">
        <f t="shared" si="0"/>
        <v>*0*</v>
      </c>
      <c r="D9" s="122" t="str">
        <f t="shared" si="1"/>
        <v>*0*</v>
      </c>
      <c r="E9" s="123">
        <f>'نموذج تعبئة فواتير السلف'!C11</f>
        <v>0</v>
      </c>
      <c r="F9" s="122" t="str">
        <f t="shared" si="2"/>
        <v>*0*</v>
      </c>
      <c r="G9" s="124">
        <f>'نموذج تعبئة فواتير السلف'!D11</f>
        <v>0</v>
      </c>
      <c r="H9" s="125">
        <f>'نموذج تعبئة فواتير السلف'!E11</f>
        <v>0</v>
      </c>
    </row>
    <row r="10" spans="1:8" s="126" customFormat="1" ht="21.75" customHeight="1" x14ac:dyDescent="0.2">
      <c r="A10" s="127">
        <v>5</v>
      </c>
      <c r="B10" s="121">
        <f>'نموذج تعبئة فواتير السلف'!J12</f>
        <v>0</v>
      </c>
      <c r="C10" s="122" t="str">
        <f t="shared" si="0"/>
        <v>*0*</v>
      </c>
      <c r="D10" s="122" t="str">
        <f t="shared" si="1"/>
        <v>*0*</v>
      </c>
      <c r="E10" s="123">
        <f>'نموذج تعبئة فواتير السلف'!C12</f>
        <v>0</v>
      </c>
      <c r="F10" s="122" t="str">
        <f t="shared" si="2"/>
        <v>*0*</v>
      </c>
      <c r="G10" s="124">
        <f>'نموذج تعبئة فواتير السلف'!D12</f>
        <v>0</v>
      </c>
      <c r="H10" s="125">
        <f>'نموذج تعبئة فواتير السلف'!E12</f>
        <v>0</v>
      </c>
    </row>
    <row r="11" spans="1:8" s="126" customFormat="1" ht="21.75" customHeight="1" x14ac:dyDescent="0.2">
      <c r="A11" s="127">
        <v>6</v>
      </c>
      <c r="B11" s="121">
        <f>'نموذج تعبئة فواتير السلف'!J13</f>
        <v>0</v>
      </c>
      <c r="C11" s="122" t="str">
        <f t="shared" si="0"/>
        <v>*0*</v>
      </c>
      <c r="D11" s="122" t="str">
        <f t="shared" si="1"/>
        <v>*0*</v>
      </c>
      <c r="E11" s="123">
        <f>'نموذج تعبئة فواتير السلف'!C13</f>
        <v>0</v>
      </c>
      <c r="F11" s="122" t="str">
        <f t="shared" si="2"/>
        <v>*0*</v>
      </c>
      <c r="G11" s="124">
        <f>'نموذج تعبئة فواتير السلف'!D13</f>
        <v>0</v>
      </c>
      <c r="H11" s="125">
        <f>'نموذج تعبئة فواتير السلف'!E13</f>
        <v>0</v>
      </c>
    </row>
    <row r="12" spans="1:8" s="126" customFormat="1" ht="21.75" customHeight="1" x14ac:dyDescent="0.2">
      <c r="A12" s="127">
        <v>7</v>
      </c>
      <c r="B12" s="121">
        <f>'نموذج تعبئة فواتير السلف'!J14</f>
        <v>0</v>
      </c>
      <c r="C12" s="122" t="str">
        <f t="shared" si="0"/>
        <v>*0*</v>
      </c>
      <c r="D12" s="122" t="str">
        <f t="shared" si="1"/>
        <v>*0*</v>
      </c>
      <c r="E12" s="123">
        <f>'نموذج تعبئة فواتير السلف'!C14</f>
        <v>0</v>
      </c>
      <c r="F12" s="122" t="str">
        <f t="shared" si="2"/>
        <v>*0*</v>
      </c>
      <c r="G12" s="124">
        <f>'نموذج تعبئة فواتير السلف'!D14</f>
        <v>0</v>
      </c>
      <c r="H12" s="125">
        <f>'نموذج تعبئة فواتير السلف'!E14</f>
        <v>0</v>
      </c>
    </row>
    <row r="13" spans="1:8" s="126" customFormat="1" ht="21.75" customHeight="1" x14ac:dyDescent="0.2">
      <c r="A13" s="127">
        <v>8</v>
      </c>
      <c r="B13" s="121">
        <f>'نموذج تعبئة فواتير السلف'!J15</f>
        <v>0</v>
      </c>
      <c r="C13" s="122" t="str">
        <f t="shared" si="0"/>
        <v>*0*</v>
      </c>
      <c r="D13" s="122" t="str">
        <f t="shared" si="1"/>
        <v>*0*</v>
      </c>
      <c r="E13" s="123">
        <f>'نموذج تعبئة فواتير السلف'!C15</f>
        <v>0</v>
      </c>
      <c r="F13" s="122" t="str">
        <f t="shared" si="2"/>
        <v>*0*</v>
      </c>
      <c r="G13" s="124">
        <f>'نموذج تعبئة فواتير السلف'!D15</f>
        <v>0</v>
      </c>
      <c r="H13" s="125">
        <f>'نموذج تعبئة فواتير السلف'!E15</f>
        <v>0</v>
      </c>
    </row>
    <row r="14" spans="1:8" s="126" customFormat="1" ht="21.75" customHeight="1" x14ac:dyDescent="0.2">
      <c r="A14" s="127">
        <v>9</v>
      </c>
      <c r="B14" s="121">
        <f>'نموذج تعبئة فواتير السلف'!J16</f>
        <v>0</v>
      </c>
      <c r="C14" s="122" t="str">
        <f t="shared" si="0"/>
        <v>*0*</v>
      </c>
      <c r="D14" s="122" t="str">
        <f t="shared" si="1"/>
        <v>*0*</v>
      </c>
      <c r="E14" s="123">
        <f>'نموذج تعبئة فواتير السلف'!C16</f>
        <v>0</v>
      </c>
      <c r="F14" s="122" t="str">
        <f t="shared" si="2"/>
        <v>*0*</v>
      </c>
      <c r="G14" s="124">
        <f>'نموذج تعبئة فواتير السلف'!D16</f>
        <v>0</v>
      </c>
      <c r="H14" s="125">
        <f>'نموذج تعبئة فواتير السلف'!E16</f>
        <v>0</v>
      </c>
    </row>
    <row r="15" spans="1:8" s="126" customFormat="1" ht="21.75" customHeight="1" x14ac:dyDescent="0.2">
      <c r="A15" s="127">
        <v>10</v>
      </c>
      <c r="B15" s="121">
        <f>'نموذج تعبئة فواتير السلف'!J17</f>
        <v>0</v>
      </c>
      <c r="C15" s="122" t="str">
        <f t="shared" si="0"/>
        <v>*0*</v>
      </c>
      <c r="D15" s="122" t="str">
        <f t="shared" si="1"/>
        <v>*0*</v>
      </c>
      <c r="E15" s="123">
        <f>'نموذج تعبئة فواتير السلف'!C17</f>
        <v>0</v>
      </c>
      <c r="F15" s="122" t="str">
        <f t="shared" si="2"/>
        <v>*0*</v>
      </c>
      <c r="G15" s="124">
        <f>'نموذج تعبئة فواتير السلف'!D17</f>
        <v>0</v>
      </c>
      <c r="H15" s="125">
        <f>'نموذج تعبئة فواتير السلف'!E17</f>
        <v>0</v>
      </c>
    </row>
    <row r="16" spans="1:8" s="126" customFormat="1" ht="21.75" customHeight="1" x14ac:dyDescent="0.2">
      <c r="A16" s="127">
        <v>11</v>
      </c>
      <c r="B16" s="121">
        <f>'نموذج تعبئة فواتير السلف'!J18</f>
        <v>0</v>
      </c>
      <c r="C16" s="122" t="str">
        <f t="shared" si="0"/>
        <v>*0*</v>
      </c>
      <c r="D16" s="122" t="str">
        <f t="shared" si="1"/>
        <v>*0*</v>
      </c>
      <c r="E16" s="123">
        <f>'نموذج تعبئة فواتير السلف'!C18</f>
        <v>0</v>
      </c>
      <c r="F16" s="122" t="str">
        <f t="shared" si="2"/>
        <v>*0*</v>
      </c>
      <c r="G16" s="124">
        <f>'نموذج تعبئة فواتير السلف'!D18</f>
        <v>0</v>
      </c>
      <c r="H16" s="125">
        <f>'نموذج تعبئة فواتير السلف'!E18</f>
        <v>0</v>
      </c>
    </row>
    <row r="17" spans="1:8" s="126" customFormat="1" ht="21.75" customHeight="1" x14ac:dyDescent="0.2">
      <c r="A17" s="127">
        <v>12</v>
      </c>
      <c r="B17" s="121">
        <f>'نموذج تعبئة فواتير السلف'!J19</f>
        <v>0</v>
      </c>
      <c r="C17" s="122" t="str">
        <f t="shared" si="0"/>
        <v>*0*</v>
      </c>
      <c r="D17" s="122" t="str">
        <f t="shared" si="1"/>
        <v>*0*</v>
      </c>
      <c r="E17" s="123">
        <f>'نموذج تعبئة فواتير السلف'!C19</f>
        <v>0</v>
      </c>
      <c r="F17" s="122" t="str">
        <f t="shared" si="2"/>
        <v>*0*</v>
      </c>
      <c r="G17" s="124">
        <f>'نموذج تعبئة فواتير السلف'!D19</f>
        <v>0</v>
      </c>
      <c r="H17" s="125">
        <f>'نموذج تعبئة فواتير السلف'!E19</f>
        <v>0</v>
      </c>
    </row>
    <row r="18" spans="1:8" s="126" customFormat="1" ht="21.75" customHeight="1" x14ac:dyDescent="0.2">
      <c r="A18" s="127">
        <v>13</v>
      </c>
      <c r="B18" s="121">
        <f>'نموذج تعبئة فواتير السلف'!J20</f>
        <v>0</v>
      </c>
      <c r="C18" s="122" t="str">
        <f t="shared" si="0"/>
        <v>*0*</v>
      </c>
      <c r="D18" s="122" t="str">
        <f t="shared" si="1"/>
        <v>*0*</v>
      </c>
      <c r="E18" s="123">
        <f>'نموذج تعبئة فواتير السلف'!C20</f>
        <v>0</v>
      </c>
      <c r="F18" s="122" t="str">
        <f t="shared" si="2"/>
        <v>*0*</v>
      </c>
      <c r="G18" s="124">
        <f>'نموذج تعبئة فواتير السلف'!D20</f>
        <v>0</v>
      </c>
      <c r="H18" s="125">
        <f>'نموذج تعبئة فواتير السلف'!E20</f>
        <v>0</v>
      </c>
    </row>
    <row r="19" spans="1:8" s="126" customFormat="1" ht="21.75" customHeight="1" x14ac:dyDescent="0.2">
      <c r="A19" s="127">
        <v>14</v>
      </c>
      <c r="B19" s="121">
        <f>'نموذج تعبئة فواتير السلف'!J21</f>
        <v>0</v>
      </c>
      <c r="C19" s="122" t="str">
        <f t="shared" si="0"/>
        <v>*0*</v>
      </c>
      <c r="D19" s="122" t="str">
        <f t="shared" si="1"/>
        <v>*0*</v>
      </c>
      <c r="E19" s="123">
        <f>'نموذج تعبئة فواتير السلف'!C21</f>
        <v>0</v>
      </c>
      <c r="F19" s="122" t="str">
        <f t="shared" si="2"/>
        <v>*0*</v>
      </c>
      <c r="G19" s="124">
        <f>'نموذج تعبئة فواتير السلف'!D21</f>
        <v>0</v>
      </c>
      <c r="H19" s="125">
        <f>'نموذج تعبئة فواتير السلف'!E21</f>
        <v>0</v>
      </c>
    </row>
    <row r="20" spans="1:8" s="126" customFormat="1" ht="21.75" customHeight="1" x14ac:dyDescent="0.2">
      <c r="A20" s="127">
        <v>15</v>
      </c>
      <c r="B20" s="121">
        <f>'نموذج تعبئة فواتير السلف'!J22</f>
        <v>0</v>
      </c>
      <c r="C20" s="122" t="str">
        <f t="shared" si="0"/>
        <v>*0*</v>
      </c>
      <c r="D20" s="122" t="str">
        <f t="shared" si="1"/>
        <v>*0*</v>
      </c>
      <c r="E20" s="123">
        <f>'نموذج تعبئة فواتير السلف'!C22</f>
        <v>0</v>
      </c>
      <c r="F20" s="122" t="str">
        <f t="shared" si="2"/>
        <v>*0*</v>
      </c>
      <c r="G20" s="124">
        <f>'نموذج تعبئة فواتير السلف'!D22</f>
        <v>0</v>
      </c>
      <c r="H20" s="125">
        <f>'نموذج تعبئة فواتير السلف'!E22</f>
        <v>0</v>
      </c>
    </row>
    <row r="21" spans="1:8" s="126" customFormat="1" ht="21.75" customHeight="1" x14ac:dyDescent="0.2">
      <c r="A21" s="127">
        <v>16</v>
      </c>
      <c r="B21" s="121">
        <f>'نموذج تعبئة فواتير السلف'!J23</f>
        <v>0</v>
      </c>
      <c r="C21" s="122" t="str">
        <f t="shared" si="0"/>
        <v>*0*</v>
      </c>
      <c r="D21" s="122" t="str">
        <f t="shared" si="1"/>
        <v>*0*</v>
      </c>
      <c r="E21" s="123">
        <f>'نموذج تعبئة فواتير السلف'!C23</f>
        <v>0</v>
      </c>
      <c r="F21" s="122" t="str">
        <f t="shared" si="2"/>
        <v>*0*</v>
      </c>
      <c r="G21" s="124">
        <f>'نموذج تعبئة فواتير السلف'!D23</f>
        <v>0</v>
      </c>
      <c r="H21" s="125">
        <f>'نموذج تعبئة فواتير السلف'!E23</f>
        <v>0</v>
      </c>
    </row>
    <row r="22" spans="1:8" s="126" customFormat="1" ht="21.75" customHeight="1" x14ac:dyDescent="0.2">
      <c r="A22" s="127">
        <v>17</v>
      </c>
      <c r="B22" s="121">
        <f>'نموذج تعبئة فواتير السلف'!J24</f>
        <v>0</v>
      </c>
      <c r="C22" s="122" t="str">
        <f t="shared" si="0"/>
        <v>*0*</v>
      </c>
      <c r="D22" s="122" t="str">
        <f t="shared" si="1"/>
        <v>*0*</v>
      </c>
      <c r="E22" s="123">
        <f>'نموذج تعبئة فواتير السلف'!C24</f>
        <v>0</v>
      </c>
      <c r="F22" s="122" t="str">
        <f t="shared" si="2"/>
        <v>*0*</v>
      </c>
      <c r="G22" s="124">
        <f>'نموذج تعبئة فواتير السلف'!D24</f>
        <v>0</v>
      </c>
      <c r="H22" s="125">
        <f>'نموذج تعبئة فواتير السلف'!E24</f>
        <v>0</v>
      </c>
    </row>
    <row r="23" spans="1:8" s="126" customFormat="1" ht="21.75" customHeight="1" x14ac:dyDescent="0.2">
      <c r="A23" s="127">
        <v>18</v>
      </c>
      <c r="B23" s="121">
        <f>'نموذج تعبئة فواتير السلف'!J25</f>
        <v>0</v>
      </c>
      <c r="C23" s="122" t="str">
        <f t="shared" si="0"/>
        <v>*0*</v>
      </c>
      <c r="D23" s="122" t="str">
        <f t="shared" si="1"/>
        <v>*0*</v>
      </c>
      <c r="E23" s="123">
        <f>'نموذج تعبئة فواتير السلف'!C25</f>
        <v>0</v>
      </c>
      <c r="F23" s="122" t="str">
        <f t="shared" si="2"/>
        <v>*0*</v>
      </c>
      <c r="G23" s="124">
        <f>'نموذج تعبئة فواتير السلف'!D25</f>
        <v>0</v>
      </c>
      <c r="H23" s="125">
        <f>'نموذج تعبئة فواتير السلف'!E25</f>
        <v>0</v>
      </c>
    </row>
    <row r="24" spans="1:8" s="126" customFormat="1" ht="21.75" customHeight="1" x14ac:dyDescent="0.2">
      <c r="A24" s="127">
        <v>19</v>
      </c>
      <c r="B24" s="121">
        <f>'نموذج تعبئة فواتير السلف'!J26</f>
        <v>0</v>
      </c>
      <c r="C24" s="122" t="str">
        <f t="shared" si="0"/>
        <v>*0*</v>
      </c>
      <c r="D24" s="122" t="str">
        <f t="shared" si="1"/>
        <v>*0*</v>
      </c>
      <c r="E24" s="123">
        <f>'نموذج تعبئة فواتير السلف'!C26</f>
        <v>0</v>
      </c>
      <c r="F24" s="122" t="str">
        <f t="shared" si="2"/>
        <v>*0*</v>
      </c>
      <c r="G24" s="124">
        <f>'نموذج تعبئة فواتير السلف'!D26</f>
        <v>0</v>
      </c>
      <c r="H24" s="125">
        <f>'نموذج تعبئة فواتير السلف'!E26</f>
        <v>0</v>
      </c>
    </row>
    <row r="25" spans="1:8" s="126" customFormat="1" ht="21.75" customHeight="1" x14ac:dyDescent="0.2">
      <c r="A25" s="127">
        <v>20</v>
      </c>
      <c r="B25" s="121">
        <f>'نموذج تعبئة فواتير السلف'!J27</f>
        <v>0</v>
      </c>
      <c r="C25" s="122" t="str">
        <f t="shared" si="0"/>
        <v>*0*</v>
      </c>
      <c r="D25" s="122" t="str">
        <f t="shared" si="1"/>
        <v>*0*</v>
      </c>
      <c r="E25" s="123">
        <f>'نموذج تعبئة فواتير السلف'!C27</f>
        <v>0</v>
      </c>
      <c r="F25" s="122" t="str">
        <f t="shared" si="2"/>
        <v>*0*</v>
      </c>
      <c r="G25" s="124">
        <f>'نموذج تعبئة فواتير السلف'!D27</f>
        <v>0</v>
      </c>
      <c r="H25" s="125">
        <f>'نموذج تعبئة فواتير السلف'!E27</f>
        <v>0</v>
      </c>
    </row>
    <row r="26" spans="1:8" s="126" customFormat="1" ht="21.75" customHeight="1" x14ac:dyDescent="0.2">
      <c r="A26" s="127">
        <v>21</v>
      </c>
      <c r="B26" s="121">
        <f>'نموذج تعبئة فواتير السلف'!J28</f>
        <v>0</v>
      </c>
      <c r="C26" s="122" t="str">
        <f t="shared" si="0"/>
        <v>*0*</v>
      </c>
      <c r="D26" s="122" t="str">
        <f t="shared" si="1"/>
        <v>*0*</v>
      </c>
      <c r="E26" s="123">
        <f>'نموذج تعبئة فواتير السلف'!C28</f>
        <v>0</v>
      </c>
      <c r="F26" s="122" t="str">
        <f t="shared" si="2"/>
        <v>*0*</v>
      </c>
      <c r="G26" s="124">
        <f>'نموذج تعبئة فواتير السلف'!D28</f>
        <v>0</v>
      </c>
      <c r="H26" s="125">
        <f>'نموذج تعبئة فواتير السلف'!E28</f>
        <v>0</v>
      </c>
    </row>
    <row r="27" spans="1:8" s="126" customFormat="1" ht="21.75" customHeight="1" x14ac:dyDescent="0.2">
      <c r="A27" s="127">
        <v>22</v>
      </c>
      <c r="B27" s="121">
        <f>'نموذج تعبئة فواتير السلف'!J29</f>
        <v>0</v>
      </c>
      <c r="C27" s="122" t="str">
        <f t="shared" si="0"/>
        <v>*0*</v>
      </c>
      <c r="D27" s="122" t="str">
        <f t="shared" si="1"/>
        <v>*0*</v>
      </c>
      <c r="E27" s="123">
        <f>'نموذج تعبئة فواتير السلف'!C29</f>
        <v>0</v>
      </c>
      <c r="F27" s="122" t="str">
        <f t="shared" si="2"/>
        <v>*0*</v>
      </c>
      <c r="G27" s="124">
        <f>'نموذج تعبئة فواتير السلف'!D29</f>
        <v>0</v>
      </c>
      <c r="H27" s="125">
        <f>'نموذج تعبئة فواتير السلف'!E29</f>
        <v>0</v>
      </c>
    </row>
    <row r="28" spans="1:8" s="126" customFormat="1" ht="21.75" customHeight="1" x14ac:dyDescent="0.2">
      <c r="A28" s="127">
        <v>23</v>
      </c>
      <c r="B28" s="121">
        <f>'نموذج تعبئة فواتير السلف'!J30</f>
        <v>0</v>
      </c>
      <c r="C28" s="122" t="str">
        <f t="shared" si="0"/>
        <v>*0*</v>
      </c>
      <c r="D28" s="122" t="str">
        <f t="shared" si="1"/>
        <v>*0*</v>
      </c>
      <c r="E28" s="123">
        <f>'نموذج تعبئة فواتير السلف'!C30</f>
        <v>0</v>
      </c>
      <c r="F28" s="122" t="str">
        <f t="shared" si="2"/>
        <v>*0*</v>
      </c>
      <c r="G28" s="124">
        <f>'نموذج تعبئة فواتير السلف'!D30</f>
        <v>0</v>
      </c>
      <c r="H28" s="125">
        <f>'نموذج تعبئة فواتير السلف'!E30</f>
        <v>0</v>
      </c>
    </row>
    <row r="29" spans="1:8" s="126" customFormat="1" ht="21.75" customHeight="1" x14ac:dyDescent="0.2">
      <c r="A29" s="127">
        <v>24</v>
      </c>
      <c r="B29" s="121">
        <f>'نموذج تعبئة فواتير السلف'!J31</f>
        <v>0</v>
      </c>
      <c r="C29" s="122" t="str">
        <f t="shared" si="0"/>
        <v>*0*</v>
      </c>
      <c r="D29" s="122" t="str">
        <f t="shared" si="1"/>
        <v>*0*</v>
      </c>
      <c r="E29" s="123">
        <f>'نموذج تعبئة فواتير السلف'!C31</f>
        <v>0</v>
      </c>
      <c r="F29" s="122" t="str">
        <f t="shared" si="2"/>
        <v>*0*</v>
      </c>
      <c r="G29" s="124">
        <f>'نموذج تعبئة فواتير السلف'!D31</f>
        <v>0</v>
      </c>
      <c r="H29" s="125">
        <f>'نموذج تعبئة فواتير السلف'!E31</f>
        <v>0</v>
      </c>
    </row>
    <row r="30" spans="1:8" s="126" customFormat="1" ht="21.75" customHeight="1" x14ac:dyDescent="0.2">
      <c r="A30" s="127">
        <v>25</v>
      </c>
      <c r="B30" s="121">
        <f>'نموذج تعبئة فواتير السلف'!J32</f>
        <v>0</v>
      </c>
      <c r="C30" s="122" t="str">
        <f t="shared" si="0"/>
        <v>*0*</v>
      </c>
      <c r="D30" s="122" t="str">
        <f t="shared" si="1"/>
        <v>*0*</v>
      </c>
      <c r="E30" s="123">
        <f>'نموذج تعبئة فواتير السلف'!C32</f>
        <v>0</v>
      </c>
      <c r="F30" s="122" t="str">
        <f t="shared" si="2"/>
        <v>*0*</v>
      </c>
      <c r="G30" s="124">
        <f>'نموذج تعبئة فواتير السلف'!D32</f>
        <v>0</v>
      </c>
      <c r="H30" s="125">
        <f>'نموذج تعبئة فواتير السلف'!E32</f>
        <v>0</v>
      </c>
    </row>
    <row r="31" spans="1:8" s="126" customFormat="1" ht="21.75" customHeight="1" x14ac:dyDescent="0.2">
      <c r="A31" s="127">
        <v>26</v>
      </c>
      <c r="B31" s="121">
        <f>'نموذج تعبئة فواتير السلف'!J33</f>
        <v>0</v>
      </c>
      <c r="C31" s="122" t="str">
        <f t="shared" si="0"/>
        <v>*0*</v>
      </c>
      <c r="D31" s="122" t="str">
        <f t="shared" si="1"/>
        <v>*0*</v>
      </c>
      <c r="E31" s="123">
        <f>'نموذج تعبئة فواتير السلف'!C33</f>
        <v>0</v>
      </c>
      <c r="F31" s="122" t="str">
        <f t="shared" si="2"/>
        <v>*0*</v>
      </c>
      <c r="G31" s="124">
        <f>'نموذج تعبئة فواتير السلف'!D33</f>
        <v>0</v>
      </c>
      <c r="H31" s="125">
        <f>'نموذج تعبئة فواتير السلف'!E33</f>
        <v>0</v>
      </c>
    </row>
    <row r="32" spans="1:8" s="126" customFormat="1" ht="21.75" customHeight="1" x14ac:dyDescent="0.2">
      <c r="A32" s="127">
        <v>27</v>
      </c>
      <c r="B32" s="121">
        <f>'نموذج تعبئة فواتير السلف'!J34</f>
        <v>0</v>
      </c>
      <c r="C32" s="122" t="str">
        <f t="shared" si="0"/>
        <v>*0*</v>
      </c>
      <c r="D32" s="122" t="str">
        <f t="shared" si="1"/>
        <v>*0*</v>
      </c>
      <c r="E32" s="123">
        <f>'نموذج تعبئة فواتير السلف'!C34</f>
        <v>0</v>
      </c>
      <c r="F32" s="122" t="str">
        <f t="shared" si="2"/>
        <v>*0*</v>
      </c>
      <c r="G32" s="124">
        <f>'نموذج تعبئة فواتير السلف'!D34</f>
        <v>0</v>
      </c>
      <c r="H32" s="125">
        <f>'نموذج تعبئة فواتير السلف'!E34</f>
        <v>0</v>
      </c>
    </row>
    <row r="33" spans="1:8" s="126" customFormat="1" ht="21.75" customHeight="1" x14ac:dyDescent="0.2">
      <c r="A33" s="127">
        <v>28</v>
      </c>
      <c r="B33" s="121">
        <f>'نموذج تعبئة فواتير السلف'!J35</f>
        <v>0</v>
      </c>
      <c r="C33" s="122" t="str">
        <f t="shared" si="0"/>
        <v>*0*</v>
      </c>
      <c r="D33" s="122" t="str">
        <f t="shared" si="1"/>
        <v>*0*</v>
      </c>
      <c r="E33" s="123">
        <f>'نموذج تعبئة فواتير السلف'!C35</f>
        <v>0</v>
      </c>
      <c r="F33" s="122" t="str">
        <f t="shared" si="2"/>
        <v>*0*</v>
      </c>
      <c r="G33" s="124">
        <f>'نموذج تعبئة فواتير السلف'!D35</f>
        <v>0</v>
      </c>
      <c r="H33" s="125">
        <f>'نموذج تعبئة فواتير السلف'!E35</f>
        <v>0</v>
      </c>
    </row>
    <row r="34" spans="1:8" s="126" customFormat="1" ht="21.75" customHeight="1" x14ac:dyDescent="0.2">
      <c r="A34" s="127">
        <v>29</v>
      </c>
      <c r="B34" s="121">
        <f>'نموذج تعبئة فواتير السلف'!J36</f>
        <v>0</v>
      </c>
      <c r="C34" s="122" t="str">
        <f t="shared" si="0"/>
        <v>*0*</v>
      </c>
      <c r="D34" s="122" t="str">
        <f t="shared" si="1"/>
        <v>*0*</v>
      </c>
      <c r="E34" s="123">
        <f>'نموذج تعبئة فواتير السلف'!C36</f>
        <v>0</v>
      </c>
      <c r="F34" s="122" t="str">
        <f t="shared" si="2"/>
        <v>*0*</v>
      </c>
      <c r="G34" s="124">
        <f>'نموذج تعبئة فواتير السلف'!D36</f>
        <v>0</v>
      </c>
      <c r="H34" s="125">
        <f>'نموذج تعبئة فواتير السلف'!E36</f>
        <v>0</v>
      </c>
    </row>
    <row r="35" spans="1:8" s="126" customFormat="1" ht="21.75" customHeight="1" x14ac:dyDescent="0.2">
      <c r="A35" s="127">
        <v>30</v>
      </c>
      <c r="B35" s="121">
        <f>'نموذج تعبئة فواتير السلف'!J37</f>
        <v>0</v>
      </c>
      <c r="C35" s="122" t="str">
        <f t="shared" si="0"/>
        <v>*0*</v>
      </c>
      <c r="D35" s="122" t="str">
        <f t="shared" si="1"/>
        <v>*0*</v>
      </c>
      <c r="E35" s="123">
        <f>'نموذج تعبئة فواتير السلف'!C37</f>
        <v>0</v>
      </c>
      <c r="F35" s="122" t="str">
        <f t="shared" si="2"/>
        <v>*0*</v>
      </c>
      <c r="G35" s="124">
        <f>'نموذج تعبئة فواتير السلف'!D37</f>
        <v>0</v>
      </c>
      <c r="H35" s="125">
        <f>'نموذج تعبئة فواتير السلف'!E37</f>
        <v>0</v>
      </c>
    </row>
    <row r="36" spans="1:8" s="126" customFormat="1" ht="21.75" customHeight="1" x14ac:dyDescent="0.2">
      <c r="A36" s="127">
        <v>31</v>
      </c>
      <c r="B36" s="121">
        <f>'نموذج تعبئة فواتير السلف'!J38</f>
        <v>0</v>
      </c>
      <c r="C36" s="122" t="str">
        <f t="shared" si="0"/>
        <v>*0*</v>
      </c>
      <c r="D36" s="122" t="str">
        <f t="shared" si="1"/>
        <v>*0*</v>
      </c>
      <c r="E36" s="123">
        <f>'نموذج تعبئة فواتير السلف'!C38</f>
        <v>0</v>
      </c>
      <c r="F36" s="122" t="str">
        <f t="shared" si="2"/>
        <v>*0*</v>
      </c>
      <c r="G36" s="124">
        <f>'نموذج تعبئة فواتير السلف'!D38</f>
        <v>0</v>
      </c>
      <c r="H36" s="125">
        <f>'نموذج تعبئة فواتير السلف'!E38</f>
        <v>0</v>
      </c>
    </row>
    <row r="37" spans="1:8" s="126" customFormat="1" ht="21.75" customHeight="1" x14ac:dyDescent="0.2">
      <c r="A37" s="127">
        <v>32</v>
      </c>
      <c r="B37" s="121">
        <f>'نموذج تعبئة فواتير السلف'!J39</f>
        <v>0</v>
      </c>
      <c r="C37" s="122" t="str">
        <f t="shared" si="0"/>
        <v>*0*</v>
      </c>
      <c r="D37" s="122" t="str">
        <f t="shared" si="1"/>
        <v>*0*</v>
      </c>
      <c r="E37" s="123">
        <f>'نموذج تعبئة فواتير السلف'!C39</f>
        <v>0</v>
      </c>
      <c r="F37" s="122" t="str">
        <f t="shared" si="2"/>
        <v>*0*</v>
      </c>
      <c r="G37" s="124">
        <f>'نموذج تعبئة فواتير السلف'!D39</f>
        <v>0</v>
      </c>
      <c r="H37" s="125">
        <f>'نموذج تعبئة فواتير السلف'!E39</f>
        <v>0</v>
      </c>
    </row>
    <row r="38" spans="1:8" s="126" customFormat="1" ht="21.75" customHeight="1" x14ac:dyDescent="0.2">
      <c r="A38" s="127">
        <v>33</v>
      </c>
      <c r="B38" s="121">
        <f>'نموذج تعبئة فواتير السلف'!J40</f>
        <v>0</v>
      </c>
      <c r="C38" s="122" t="str">
        <f t="shared" si="0"/>
        <v>*0*</v>
      </c>
      <c r="D38" s="122" t="str">
        <f t="shared" si="1"/>
        <v>*0*</v>
      </c>
      <c r="E38" s="123">
        <f>'نموذج تعبئة فواتير السلف'!C40</f>
        <v>0</v>
      </c>
      <c r="F38" s="122" t="str">
        <f t="shared" si="2"/>
        <v>*0*</v>
      </c>
      <c r="G38" s="124">
        <f>'نموذج تعبئة فواتير السلف'!D40</f>
        <v>0</v>
      </c>
      <c r="H38" s="125">
        <f>'نموذج تعبئة فواتير السلف'!E40</f>
        <v>0</v>
      </c>
    </row>
    <row r="39" spans="1:8" s="126" customFormat="1" ht="21.75" customHeight="1" x14ac:dyDescent="0.2">
      <c r="A39" s="127">
        <v>34</v>
      </c>
      <c r="B39" s="121">
        <f>'نموذج تعبئة فواتير السلف'!J41</f>
        <v>0</v>
      </c>
      <c r="C39" s="122" t="str">
        <f t="shared" si="0"/>
        <v>*0*</v>
      </c>
      <c r="D39" s="122" t="str">
        <f t="shared" si="1"/>
        <v>*0*</v>
      </c>
      <c r="E39" s="123">
        <f>'نموذج تعبئة فواتير السلف'!C41</f>
        <v>0</v>
      </c>
      <c r="F39" s="122" t="str">
        <f t="shared" si="2"/>
        <v>*0*</v>
      </c>
      <c r="G39" s="124">
        <f>'نموذج تعبئة فواتير السلف'!D41</f>
        <v>0</v>
      </c>
      <c r="H39" s="125">
        <f>'نموذج تعبئة فواتير السلف'!E41</f>
        <v>0</v>
      </c>
    </row>
    <row r="40" spans="1:8" s="126" customFormat="1" ht="21.75" customHeight="1" x14ac:dyDescent="0.2">
      <c r="A40" s="127">
        <v>35</v>
      </c>
      <c r="B40" s="121">
        <f>'نموذج تعبئة فواتير السلف'!J42</f>
        <v>0</v>
      </c>
      <c r="C40" s="122" t="str">
        <f t="shared" si="0"/>
        <v>*0*</v>
      </c>
      <c r="D40" s="122" t="str">
        <f t="shared" si="1"/>
        <v>*0*</v>
      </c>
      <c r="E40" s="123">
        <f>'نموذج تعبئة فواتير السلف'!C42</f>
        <v>0</v>
      </c>
      <c r="F40" s="122" t="str">
        <f t="shared" si="2"/>
        <v>*0*</v>
      </c>
      <c r="G40" s="124">
        <f>'نموذج تعبئة فواتير السلف'!D42</f>
        <v>0</v>
      </c>
      <c r="H40" s="125">
        <f>'نموذج تعبئة فواتير السلف'!E42</f>
        <v>0</v>
      </c>
    </row>
    <row r="41" spans="1:8" s="126" customFormat="1" ht="21.75" customHeight="1" x14ac:dyDescent="0.2">
      <c r="A41" s="127">
        <v>36</v>
      </c>
      <c r="B41" s="121">
        <f>'نموذج تعبئة فواتير السلف'!J43</f>
        <v>0</v>
      </c>
      <c r="C41" s="122" t="str">
        <f t="shared" si="0"/>
        <v>*0*</v>
      </c>
      <c r="D41" s="122" t="str">
        <f t="shared" si="1"/>
        <v>*0*</v>
      </c>
      <c r="E41" s="123">
        <f>'نموذج تعبئة فواتير السلف'!C43</f>
        <v>0</v>
      </c>
      <c r="F41" s="122" t="str">
        <f t="shared" si="2"/>
        <v>*0*</v>
      </c>
      <c r="G41" s="124">
        <f>'نموذج تعبئة فواتير السلف'!D43</f>
        <v>0</v>
      </c>
      <c r="H41" s="125">
        <f>'نموذج تعبئة فواتير السلف'!E43</f>
        <v>0</v>
      </c>
    </row>
    <row r="42" spans="1:8" s="126" customFormat="1" ht="21.75" customHeight="1" x14ac:dyDescent="0.2">
      <c r="A42" s="127">
        <v>37</v>
      </c>
      <c r="B42" s="121">
        <f>'نموذج تعبئة فواتير السلف'!J44</f>
        <v>0</v>
      </c>
      <c r="C42" s="122" t="str">
        <f t="shared" si="0"/>
        <v>*0*</v>
      </c>
      <c r="D42" s="122" t="str">
        <f t="shared" si="1"/>
        <v>*0*</v>
      </c>
      <c r="E42" s="123">
        <f>'نموذج تعبئة فواتير السلف'!C44</f>
        <v>0</v>
      </c>
      <c r="F42" s="122" t="str">
        <f t="shared" si="2"/>
        <v>*0*</v>
      </c>
      <c r="G42" s="124">
        <f>'نموذج تعبئة فواتير السلف'!D44</f>
        <v>0</v>
      </c>
      <c r="H42" s="125">
        <f>'نموذج تعبئة فواتير السلف'!E44</f>
        <v>0</v>
      </c>
    </row>
    <row r="43" spans="1:8" s="126" customFormat="1" ht="21.75" customHeight="1" x14ac:dyDescent="0.2">
      <c r="A43" s="127">
        <v>38</v>
      </c>
      <c r="B43" s="121">
        <f>'نموذج تعبئة فواتير السلف'!J45</f>
        <v>0</v>
      </c>
      <c r="C43" s="122" t="str">
        <f t="shared" si="0"/>
        <v>*0*</v>
      </c>
      <c r="D43" s="122" t="str">
        <f t="shared" si="1"/>
        <v>*0*</v>
      </c>
      <c r="E43" s="123">
        <f>'نموذج تعبئة فواتير السلف'!C45</f>
        <v>0</v>
      </c>
      <c r="F43" s="122" t="str">
        <f t="shared" si="2"/>
        <v>*0*</v>
      </c>
      <c r="G43" s="124">
        <f>'نموذج تعبئة فواتير السلف'!D45</f>
        <v>0</v>
      </c>
      <c r="H43" s="125">
        <f>'نموذج تعبئة فواتير السلف'!E45</f>
        <v>0</v>
      </c>
    </row>
    <row r="44" spans="1:8" s="126" customFormat="1" ht="21.75" customHeight="1" x14ac:dyDescent="0.2">
      <c r="A44" s="127">
        <v>39</v>
      </c>
      <c r="B44" s="121">
        <f>'نموذج تعبئة فواتير السلف'!J46</f>
        <v>0</v>
      </c>
      <c r="C44" s="122" t="str">
        <f t="shared" si="0"/>
        <v>*0*</v>
      </c>
      <c r="D44" s="122" t="str">
        <f t="shared" si="1"/>
        <v>*0*</v>
      </c>
      <c r="E44" s="123">
        <f>'نموذج تعبئة فواتير السلف'!C46</f>
        <v>0</v>
      </c>
      <c r="F44" s="122" t="str">
        <f t="shared" si="2"/>
        <v>*0*</v>
      </c>
      <c r="G44" s="124">
        <f>'نموذج تعبئة فواتير السلف'!D46</f>
        <v>0</v>
      </c>
      <c r="H44" s="125">
        <f>'نموذج تعبئة فواتير السلف'!E46</f>
        <v>0</v>
      </c>
    </row>
    <row r="45" spans="1:8" s="126" customFormat="1" ht="21.75" customHeight="1" x14ac:dyDescent="0.2">
      <c r="A45" s="127">
        <v>40</v>
      </c>
      <c r="B45" s="121">
        <f>'نموذج تعبئة فواتير السلف'!J47</f>
        <v>0</v>
      </c>
      <c r="C45" s="122" t="str">
        <f t="shared" si="0"/>
        <v>*0*</v>
      </c>
      <c r="D45" s="122" t="str">
        <f t="shared" si="1"/>
        <v>*0*</v>
      </c>
      <c r="E45" s="123">
        <f>'نموذج تعبئة فواتير السلف'!C47</f>
        <v>0</v>
      </c>
      <c r="F45" s="122" t="str">
        <f t="shared" si="2"/>
        <v>*0*</v>
      </c>
      <c r="G45" s="124">
        <f>'نموذج تعبئة فواتير السلف'!D47</f>
        <v>0</v>
      </c>
      <c r="H45" s="125">
        <f>'نموذج تعبئة فواتير السلف'!E47</f>
        <v>0</v>
      </c>
    </row>
    <row r="46" spans="1:8" s="126" customFormat="1" ht="21.75" customHeight="1" x14ac:dyDescent="0.2">
      <c r="A46" s="127">
        <v>41</v>
      </c>
      <c r="B46" s="121">
        <f>'نموذج تعبئة فواتير السلف'!J48</f>
        <v>0</v>
      </c>
      <c r="C46" s="122" t="str">
        <f t="shared" si="0"/>
        <v>*0*</v>
      </c>
      <c r="D46" s="122" t="str">
        <f t="shared" si="1"/>
        <v>*0*</v>
      </c>
      <c r="E46" s="123">
        <f>'نموذج تعبئة فواتير السلف'!C48</f>
        <v>0</v>
      </c>
      <c r="F46" s="122" t="str">
        <f t="shared" si="2"/>
        <v>*0*</v>
      </c>
      <c r="G46" s="124">
        <f>'نموذج تعبئة فواتير السلف'!D48</f>
        <v>0</v>
      </c>
      <c r="H46" s="125">
        <f>'نموذج تعبئة فواتير السلف'!E48</f>
        <v>0</v>
      </c>
    </row>
    <row r="47" spans="1:8" s="126" customFormat="1" ht="21.75" customHeight="1" x14ac:dyDescent="0.2">
      <c r="A47" s="127">
        <v>42</v>
      </c>
      <c r="B47" s="121">
        <f>'نموذج تعبئة فواتير السلف'!J49</f>
        <v>0</v>
      </c>
      <c r="C47" s="122" t="str">
        <f t="shared" si="0"/>
        <v>*0*</v>
      </c>
      <c r="D47" s="122" t="str">
        <f t="shared" si="1"/>
        <v>*0*</v>
      </c>
      <c r="E47" s="123">
        <f>'نموذج تعبئة فواتير السلف'!C49</f>
        <v>0</v>
      </c>
      <c r="F47" s="122" t="str">
        <f t="shared" si="2"/>
        <v>*0*</v>
      </c>
      <c r="G47" s="124">
        <f>'نموذج تعبئة فواتير السلف'!D49</f>
        <v>0</v>
      </c>
      <c r="H47" s="125">
        <f>'نموذج تعبئة فواتير السلف'!E49</f>
        <v>0</v>
      </c>
    </row>
    <row r="48" spans="1:8" s="126" customFormat="1" ht="21.75" customHeight="1" x14ac:dyDescent="0.2">
      <c r="A48" s="127">
        <v>43</v>
      </c>
      <c r="B48" s="121">
        <f>'نموذج تعبئة فواتير السلف'!J50</f>
        <v>0</v>
      </c>
      <c r="C48" s="122" t="str">
        <f t="shared" si="0"/>
        <v>*0*</v>
      </c>
      <c r="D48" s="122" t="str">
        <f t="shared" si="1"/>
        <v>*0*</v>
      </c>
      <c r="E48" s="123">
        <f>'نموذج تعبئة فواتير السلف'!C50</f>
        <v>0</v>
      </c>
      <c r="F48" s="122" t="str">
        <f t="shared" si="2"/>
        <v>*0*</v>
      </c>
      <c r="G48" s="124">
        <f>'نموذج تعبئة فواتير السلف'!D50</f>
        <v>0</v>
      </c>
      <c r="H48" s="125">
        <f>'نموذج تعبئة فواتير السلف'!E50</f>
        <v>0</v>
      </c>
    </row>
    <row r="49" spans="1:8" s="126" customFormat="1" ht="21.75" customHeight="1" x14ac:dyDescent="0.2">
      <c r="A49" s="127">
        <v>44</v>
      </c>
      <c r="B49" s="121">
        <f>'نموذج تعبئة فواتير السلف'!J51</f>
        <v>0</v>
      </c>
      <c r="C49" s="122" t="str">
        <f t="shared" si="0"/>
        <v>*0*</v>
      </c>
      <c r="D49" s="122" t="str">
        <f t="shared" si="1"/>
        <v>*0*</v>
      </c>
      <c r="E49" s="123">
        <f>'نموذج تعبئة فواتير السلف'!C51</f>
        <v>0</v>
      </c>
      <c r="F49" s="122" t="str">
        <f t="shared" si="2"/>
        <v>*0*</v>
      </c>
      <c r="G49" s="124">
        <f>'نموذج تعبئة فواتير السلف'!D51</f>
        <v>0</v>
      </c>
      <c r="H49" s="125">
        <f>'نموذج تعبئة فواتير السلف'!E51</f>
        <v>0</v>
      </c>
    </row>
    <row r="50" spans="1:8" s="126" customFormat="1" ht="21.75" customHeight="1" x14ac:dyDescent="0.2">
      <c r="A50" s="127">
        <v>45</v>
      </c>
      <c r="B50" s="121">
        <f>'نموذج تعبئة فواتير السلف'!J52</f>
        <v>0</v>
      </c>
      <c r="C50" s="122" t="str">
        <f t="shared" si="0"/>
        <v>*0*</v>
      </c>
      <c r="D50" s="122" t="str">
        <f t="shared" si="1"/>
        <v>*0*</v>
      </c>
      <c r="E50" s="123">
        <f>'نموذج تعبئة فواتير السلف'!C52</f>
        <v>0</v>
      </c>
      <c r="F50" s="122" t="str">
        <f t="shared" si="2"/>
        <v>*0*</v>
      </c>
      <c r="G50" s="124">
        <f>'نموذج تعبئة فواتير السلف'!D52</f>
        <v>0</v>
      </c>
      <c r="H50" s="125">
        <f>'نموذج تعبئة فواتير السلف'!E52</f>
        <v>0</v>
      </c>
    </row>
    <row r="51" spans="1:8" s="126" customFormat="1" ht="21.75" customHeight="1" x14ac:dyDescent="0.2">
      <c r="A51" s="127">
        <v>46</v>
      </c>
      <c r="B51" s="121">
        <f>'نموذج تعبئة فواتير السلف'!J53</f>
        <v>0</v>
      </c>
      <c r="C51" s="122" t="str">
        <f t="shared" si="0"/>
        <v>*0*</v>
      </c>
      <c r="D51" s="122" t="str">
        <f t="shared" si="1"/>
        <v>*0*</v>
      </c>
      <c r="E51" s="123">
        <f>'نموذج تعبئة فواتير السلف'!C53</f>
        <v>0</v>
      </c>
      <c r="F51" s="122" t="str">
        <f t="shared" si="2"/>
        <v>*0*</v>
      </c>
      <c r="G51" s="124">
        <f>'نموذج تعبئة فواتير السلف'!D53</f>
        <v>0</v>
      </c>
      <c r="H51" s="125">
        <f>'نموذج تعبئة فواتير السلف'!E53</f>
        <v>0</v>
      </c>
    </row>
    <row r="52" spans="1:8" s="126" customFormat="1" ht="21.75" customHeight="1" x14ac:dyDescent="0.2">
      <c r="A52" s="127">
        <v>47</v>
      </c>
      <c r="B52" s="121">
        <f>'نموذج تعبئة فواتير السلف'!J54</f>
        <v>0</v>
      </c>
      <c r="C52" s="122" t="str">
        <f t="shared" si="0"/>
        <v>*0*</v>
      </c>
      <c r="D52" s="122" t="str">
        <f t="shared" si="1"/>
        <v>*0*</v>
      </c>
      <c r="E52" s="123">
        <f>'نموذج تعبئة فواتير السلف'!C54</f>
        <v>0</v>
      </c>
      <c r="F52" s="122" t="str">
        <f t="shared" si="2"/>
        <v>*0*</v>
      </c>
      <c r="G52" s="124">
        <f>'نموذج تعبئة فواتير السلف'!D54</f>
        <v>0</v>
      </c>
      <c r="H52" s="125">
        <f>'نموذج تعبئة فواتير السلف'!E54</f>
        <v>0</v>
      </c>
    </row>
    <row r="53" spans="1:8" s="126" customFormat="1" ht="21.75" customHeight="1" x14ac:dyDescent="0.2">
      <c r="A53" s="127">
        <v>48</v>
      </c>
      <c r="B53" s="121">
        <f>'نموذج تعبئة فواتير السلف'!J55</f>
        <v>0</v>
      </c>
      <c r="C53" s="122" t="str">
        <f t="shared" si="0"/>
        <v>*0*</v>
      </c>
      <c r="D53" s="122" t="str">
        <f t="shared" si="1"/>
        <v>*0*</v>
      </c>
      <c r="E53" s="123">
        <f>'نموذج تعبئة فواتير السلف'!C55</f>
        <v>0</v>
      </c>
      <c r="F53" s="122" t="str">
        <f t="shared" si="2"/>
        <v>*0*</v>
      </c>
      <c r="G53" s="124">
        <f>'نموذج تعبئة فواتير السلف'!D55</f>
        <v>0</v>
      </c>
      <c r="H53" s="125">
        <f>'نموذج تعبئة فواتير السلف'!E55</f>
        <v>0</v>
      </c>
    </row>
    <row r="54" spans="1:8" s="126" customFormat="1" ht="21.75" customHeight="1" x14ac:dyDescent="0.2">
      <c r="A54" s="127">
        <v>49</v>
      </c>
      <c r="B54" s="121">
        <f>'نموذج تعبئة فواتير السلف'!J56</f>
        <v>0</v>
      </c>
      <c r="C54" s="122" t="str">
        <f t="shared" si="0"/>
        <v>*0*</v>
      </c>
      <c r="D54" s="122" t="str">
        <f t="shared" si="1"/>
        <v>*0*</v>
      </c>
      <c r="E54" s="123">
        <f>'نموذج تعبئة فواتير السلف'!C56</f>
        <v>0</v>
      </c>
      <c r="F54" s="122" t="str">
        <f t="shared" si="2"/>
        <v>*0*</v>
      </c>
      <c r="G54" s="124">
        <f>'نموذج تعبئة فواتير السلف'!D56</f>
        <v>0</v>
      </c>
      <c r="H54" s="125">
        <f>'نموذج تعبئة فواتير السلف'!E56</f>
        <v>0</v>
      </c>
    </row>
    <row r="55" spans="1:8" s="126" customFormat="1" ht="21.75" customHeight="1" x14ac:dyDescent="0.2">
      <c r="A55" s="127">
        <v>50</v>
      </c>
      <c r="B55" s="121">
        <f>'نموذج تعبئة فواتير السلف'!J57</f>
        <v>0</v>
      </c>
      <c r="C55" s="122" t="str">
        <f t="shared" si="0"/>
        <v>*0*</v>
      </c>
      <c r="D55" s="122" t="str">
        <f t="shared" si="1"/>
        <v>*0*</v>
      </c>
      <c r="E55" s="123">
        <f>'نموذج تعبئة فواتير السلف'!C57</f>
        <v>0</v>
      </c>
      <c r="F55" s="122" t="str">
        <f t="shared" si="2"/>
        <v>*0*</v>
      </c>
      <c r="G55" s="124">
        <f>'نموذج تعبئة فواتير السلف'!D57</f>
        <v>0</v>
      </c>
      <c r="H55" s="125">
        <f>'نموذج تعبئة فواتير السلف'!E57</f>
        <v>0</v>
      </c>
    </row>
    <row r="56" spans="1:8" s="126" customFormat="1" ht="21.75" customHeight="1" x14ac:dyDescent="0.2">
      <c r="A56" s="127">
        <v>51</v>
      </c>
      <c r="B56" s="121">
        <f>'نموذج تعبئة فواتير السلف'!J58</f>
        <v>0</v>
      </c>
      <c r="C56" s="122" t="str">
        <f t="shared" si="0"/>
        <v>*0*</v>
      </c>
      <c r="D56" s="122" t="str">
        <f t="shared" si="1"/>
        <v>*0*</v>
      </c>
      <c r="E56" s="123">
        <f>'نموذج تعبئة فواتير السلف'!C58</f>
        <v>0</v>
      </c>
      <c r="F56" s="122" t="str">
        <f t="shared" si="2"/>
        <v>*0*</v>
      </c>
      <c r="G56" s="124">
        <f>'نموذج تعبئة فواتير السلف'!D58</f>
        <v>0</v>
      </c>
      <c r="H56" s="125">
        <f>'نموذج تعبئة فواتير السلف'!E58</f>
        <v>0</v>
      </c>
    </row>
    <row r="57" spans="1:8" s="126" customFormat="1" ht="21.75" customHeight="1" x14ac:dyDescent="0.2">
      <c r="A57" s="127">
        <v>52</v>
      </c>
      <c r="B57" s="121">
        <f>'نموذج تعبئة فواتير السلف'!J59</f>
        <v>0</v>
      </c>
      <c r="C57" s="122" t="str">
        <f t="shared" si="0"/>
        <v>*0*</v>
      </c>
      <c r="D57" s="122" t="str">
        <f t="shared" si="1"/>
        <v>*0*</v>
      </c>
      <c r="E57" s="123">
        <f>'نموذج تعبئة فواتير السلف'!C59</f>
        <v>0</v>
      </c>
      <c r="F57" s="122" t="str">
        <f t="shared" si="2"/>
        <v>*0*</v>
      </c>
      <c r="G57" s="124">
        <f>'نموذج تعبئة فواتير السلف'!D59</f>
        <v>0</v>
      </c>
      <c r="H57" s="125">
        <f>'نموذج تعبئة فواتير السلف'!E59</f>
        <v>0</v>
      </c>
    </row>
    <row r="58" spans="1:8" s="126" customFormat="1" ht="21.75" customHeight="1" x14ac:dyDescent="0.2">
      <c r="A58" s="127">
        <v>53</v>
      </c>
      <c r="B58" s="121">
        <f>'نموذج تعبئة فواتير السلف'!J60</f>
        <v>0</v>
      </c>
      <c r="C58" s="122" t="str">
        <f t="shared" si="0"/>
        <v>*0*</v>
      </c>
      <c r="D58" s="122" t="str">
        <f t="shared" si="1"/>
        <v>*0*</v>
      </c>
      <c r="E58" s="123">
        <f>'نموذج تعبئة فواتير السلف'!C60</f>
        <v>0</v>
      </c>
      <c r="F58" s="122" t="str">
        <f t="shared" si="2"/>
        <v>*0*</v>
      </c>
      <c r="G58" s="124">
        <f>'نموذج تعبئة فواتير السلف'!D60</f>
        <v>0</v>
      </c>
      <c r="H58" s="125">
        <f>'نموذج تعبئة فواتير السلف'!E60</f>
        <v>0</v>
      </c>
    </row>
    <row r="59" spans="1:8" s="126" customFormat="1" ht="21.75" customHeight="1" x14ac:dyDescent="0.2">
      <c r="A59" s="127">
        <v>54</v>
      </c>
      <c r="B59" s="121">
        <f>'نموذج تعبئة فواتير السلف'!J61</f>
        <v>0</v>
      </c>
      <c r="C59" s="122" t="str">
        <f t="shared" si="0"/>
        <v>*0*</v>
      </c>
      <c r="D59" s="122" t="str">
        <f t="shared" si="1"/>
        <v>*0*</v>
      </c>
      <c r="E59" s="123">
        <f>'نموذج تعبئة فواتير السلف'!C61</f>
        <v>0</v>
      </c>
      <c r="F59" s="122" t="str">
        <f t="shared" si="2"/>
        <v>*0*</v>
      </c>
      <c r="G59" s="124">
        <f>'نموذج تعبئة فواتير السلف'!D61</f>
        <v>0</v>
      </c>
      <c r="H59" s="125">
        <f>'نموذج تعبئة فواتير السلف'!E61</f>
        <v>0</v>
      </c>
    </row>
    <row r="60" spans="1:8" s="126" customFormat="1" ht="21.75" customHeight="1" x14ac:dyDescent="0.2">
      <c r="A60" s="127">
        <v>55</v>
      </c>
      <c r="B60" s="121">
        <f>'نموذج تعبئة فواتير السلف'!J62</f>
        <v>0</v>
      </c>
      <c r="C60" s="122" t="str">
        <f t="shared" si="0"/>
        <v>*0*</v>
      </c>
      <c r="D60" s="122" t="str">
        <f t="shared" si="1"/>
        <v>*0*</v>
      </c>
      <c r="E60" s="123">
        <f>'نموذج تعبئة فواتير السلف'!C62</f>
        <v>0</v>
      </c>
      <c r="F60" s="122" t="str">
        <f t="shared" si="2"/>
        <v>*0*</v>
      </c>
      <c r="G60" s="124">
        <f>'نموذج تعبئة فواتير السلف'!D62</f>
        <v>0</v>
      </c>
      <c r="H60" s="125">
        <f>'نموذج تعبئة فواتير السلف'!E62</f>
        <v>0</v>
      </c>
    </row>
    <row r="61" spans="1:8" s="126" customFormat="1" ht="21.75" customHeight="1" x14ac:dyDescent="0.2">
      <c r="A61" s="127">
        <v>56</v>
      </c>
      <c r="B61" s="121">
        <f>'نموذج تعبئة فواتير السلف'!J63</f>
        <v>0</v>
      </c>
      <c r="C61" s="122" t="str">
        <f t="shared" si="0"/>
        <v>*0*</v>
      </c>
      <c r="D61" s="122" t="str">
        <f t="shared" si="1"/>
        <v>*0*</v>
      </c>
      <c r="E61" s="123">
        <f>'نموذج تعبئة فواتير السلف'!C63</f>
        <v>0</v>
      </c>
      <c r="F61" s="122" t="str">
        <f t="shared" si="2"/>
        <v>*0*</v>
      </c>
      <c r="G61" s="124">
        <f>'نموذج تعبئة فواتير السلف'!D63</f>
        <v>0</v>
      </c>
      <c r="H61" s="125">
        <f>'نموذج تعبئة فواتير السلف'!E63</f>
        <v>0</v>
      </c>
    </row>
    <row r="62" spans="1:8" s="126" customFormat="1" ht="21.75" customHeight="1" x14ac:dyDescent="0.2">
      <c r="A62" s="127">
        <v>57</v>
      </c>
      <c r="B62" s="121">
        <f>'نموذج تعبئة فواتير السلف'!J64</f>
        <v>0</v>
      </c>
      <c r="C62" s="122" t="str">
        <f t="shared" si="0"/>
        <v>*0*</v>
      </c>
      <c r="D62" s="122" t="str">
        <f t="shared" si="1"/>
        <v>*0*</v>
      </c>
      <c r="E62" s="123">
        <f>'نموذج تعبئة فواتير السلف'!C64</f>
        <v>0</v>
      </c>
      <c r="F62" s="122" t="str">
        <f t="shared" si="2"/>
        <v>*0*</v>
      </c>
      <c r="G62" s="124">
        <f>'نموذج تعبئة فواتير السلف'!D64</f>
        <v>0</v>
      </c>
      <c r="H62" s="125">
        <f>'نموذج تعبئة فواتير السلف'!E64</f>
        <v>0</v>
      </c>
    </row>
    <row r="63" spans="1:8" s="126" customFormat="1" ht="21.75" customHeight="1" x14ac:dyDescent="0.2">
      <c r="A63" s="127">
        <v>58</v>
      </c>
      <c r="B63" s="121">
        <f>'نموذج تعبئة فواتير السلف'!J65</f>
        <v>0</v>
      </c>
      <c r="C63" s="122" t="str">
        <f t="shared" si="0"/>
        <v>*0*</v>
      </c>
      <c r="D63" s="122" t="str">
        <f t="shared" si="1"/>
        <v>*0*</v>
      </c>
      <c r="E63" s="123">
        <f>'نموذج تعبئة فواتير السلف'!C65</f>
        <v>0</v>
      </c>
      <c r="F63" s="122" t="str">
        <f t="shared" si="2"/>
        <v>*0*</v>
      </c>
      <c r="G63" s="124">
        <f>'نموذج تعبئة فواتير السلف'!D65</f>
        <v>0</v>
      </c>
      <c r="H63" s="125">
        <f>'نموذج تعبئة فواتير السلف'!E65</f>
        <v>0</v>
      </c>
    </row>
    <row r="64" spans="1:8" s="126" customFormat="1" ht="21.75" customHeight="1" x14ac:dyDescent="0.2">
      <c r="A64" s="127">
        <v>59</v>
      </c>
      <c r="B64" s="121">
        <f>'نموذج تعبئة فواتير السلف'!J66</f>
        <v>0</v>
      </c>
      <c r="C64" s="122" t="str">
        <f t="shared" si="0"/>
        <v>*0*</v>
      </c>
      <c r="D64" s="122" t="str">
        <f t="shared" si="1"/>
        <v>*0*</v>
      </c>
      <c r="E64" s="123">
        <f>'نموذج تعبئة فواتير السلف'!C66</f>
        <v>0</v>
      </c>
      <c r="F64" s="122" t="str">
        <f t="shared" si="2"/>
        <v>*0*</v>
      </c>
      <c r="G64" s="124">
        <f>'نموذج تعبئة فواتير السلف'!D66</f>
        <v>0</v>
      </c>
      <c r="H64" s="125">
        <f>'نموذج تعبئة فواتير السلف'!E66</f>
        <v>0</v>
      </c>
    </row>
    <row r="65" spans="1:8" s="126" customFormat="1" ht="21.75" customHeight="1" x14ac:dyDescent="0.2">
      <c r="A65" s="127">
        <v>60</v>
      </c>
      <c r="B65" s="121">
        <f>'نموذج تعبئة فواتير السلف'!J67</f>
        <v>0</v>
      </c>
      <c r="C65" s="122" t="str">
        <f t="shared" si="0"/>
        <v>*0*</v>
      </c>
      <c r="D65" s="122" t="str">
        <f t="shared" si="1"/>
        <v>*0*</v>
      </c>
      <c r="E65" s="123">
        <f>'نموذج تعبئة فواتير السلف'!C67</f>
        <v>0</v>
      </c>
      <c r="F65" s="122" t="str">
        <f t="shared" si="2"/>
        <v>*0*</v>
      </c>
      <c r="G65" s="124">
        <f>'نموذج تعبئة فواتير السلف'!D67</f>
        <v>0</v>
      </c>
      <c r="H65" s="125">
        <f>'نموذج تعبئة فواتير السلف'!E67</f>
        <v>0</v>
      </c>
    </row>
    <row r="66" spans="1:8" s="126" customFormat="1" ht="21.75" customHeight="1" x14ac:dyDescent="0.2">
      <c r="A66" s="127">
        <v>61</v>
      </c>
      <c r="B66" s="121">
        <f>'نموذج تعبئة فواتير السلف'!J68</f>
        <v>0</v>
      </c>
      <c r="C66" s="122" t="str">
        <f t="shared" si="0"/>
        <v>*0*</v>
      </c>
      <c r="D66" s="122" t="str">
        <f t="shared" si="1"/>
        <v>*0*</v>
      </c>
      <c r="E66" s="123">
        <f>'نموذج تعبئة فواتير السلف'!C68</f>
        <v>0</v>
      </c>
      <c r="F66" s="122" t="str">
        <f t="shared" si="2"/>
        <v>*0*</v>
      </c>
      <c r="G66" s="124">
        <f>'نموذج تعبئة فواتير السلف'!D68</f>
        <v>0</v>
      </c>
      <c r="H66" s="125">
        <f>'نموذج تعبئة فواتير السلف'!E68</f>
        <v>0</v>
      </c>
    </row>
    <row r="67" spans="1:8" s="126" customFormat="1" ht="21.75" customHeight="1" x14ac:dyDescent="0.2">
      <c r="A67" s="127">
        <v>62</v>
      </c>
      <c r="B67" s="121">
        <f>'نموذج تعبئة فواتير السلف'!J69</f>
        <v>0</v>
      </c>
      <c r="C67" s="122" t="str">
        <f t="shared" si="0"/>
        <v>*0*</v>
      </c>
      <c r="D67" s="122" t="str">
        <f t="shared" si="1"/>
        <v>*0*</v>
      </c>
      <c r="E67" s="123">
        <f>'نموذج تعبئة فواتير السلف'!C69</f>
        <v>0</v>
      </c>
      <c r="F67" s="122" t="str">
        <f t="shared" si="2"/>
        <v>*0*</v>
      </c>
      <c r="G67" s="124">
        <f>'نموذج تعبئة فواتير السلف'!D69</f>
        <v>0</v>
      </c>
      <c r="H67" s="125">
        <f>'نموذج تعبئة فواتير السلف'!E69</f>
        <v>0</v>
      </c>
    </row>
    <row r="68" spans="1:8" s="126" customFormat="1" ht="21.75" customHeight="1" x14ac:dyDescent="0.2">
      <c r="A68" s="127">
        <v>63</v>
      </c>
      <c r="B68" s="121">
        <f>'نموذج تعبئة فواتير السلف'!J70</f>
        <v>0</v>
      </c>
      <c r="C68" s="122" t="str">
        <f t="shared" si="0"/>
        <v>*0*</v>
      </c>
      <c r="D68" s="122" t="str">
        <f t="shared" si="1"/>
        <v>*0*</v>
      </c>
      <c r="E68" s="123">
        <f>'نموذج تعبئة فواتير السلف'!C70</f>
        <v>0</v>
      </c>
      <c r="F68" s="122" t="str">
        <f t="shared" si="2"/>
        <v>*0*</v>
      </c>
      <c r="G68" s="124">
        <f>'نموذج تعبئة فواتير السلف'!D70</f>
        <v>0</v>
      </c>
      <c r="H68" s="125">
        <f>'نموذج تعبئة فواتير السلف'!E70</f>
        <v>0</v>
      </c>
    </row>
    <row r="69" spans="1:8" s="126" customFormat="1" ht="21.75" customHeight="1" x14ac:dyDescent="0.2">
      <c r="A69" s="127">
        <v>64</v>
      </c>
      <c r="B69" s="121">
        <f>'نموذج تعبئة فواتير السلف'!J71</f>
        <v>0</v>
      </c>
      <c r="C69" s="122" t="str">
        <f t="shared" si="0"/>
        <v>*0*</v>
      </c>
      <c r="D69" s="122" t="str">
        <f t="shared" si="1"/>
        <v>*0*</v>
      </c>
      <c r="E69" s="123">
        <f>'نموذج تعبئة فواتير السلف'!C71</f>
        <v>0</v>
      </c>
      <c r="F69" s="122" t="str">
        <f t="shared" si="2"/>
        <v>*0*</v>
      </c>
      <c r="G69" s="124">
        <f>'نموذج تعبئة فواتير السلف'!D71</f>
        <v>0</v>
      </c>
      <c r="H69" s="125">
        <f>'نموذج تعبئة فواتير السلف'!E71</f>
        <v>0</v>
      </c>
    </row>
    <row r="70" spans="1:8" s="126" customFormat="1" ht="21.75" customHeight="1" x14ac:dyDescent="0.2">
      <c r="A70" s="127">
        <v>65</v>
      </c>
      <c r="B70" s="121">
        <f>'نموذج تعبئة فواتير السلف'!J72</f>
        <v>0</v>
      </c>
      <c r="C70" s="122" t="str">
        <f t="shared" si="0"/>
        <v>*0*</v>
      </c>
      <c r="D70" s="122" t="str">
        <f t="shared" si="1"/>
        <v>*0*</v>
      </c>
      <c r="E70" s="123">
        <f>'نموذج تعبئة فواتير السلف'!C72</f>
        <v>0</v>
      </c>
      <c r="F70" s="122" t="str">
        <f t="shared" si="2"/>
        <v>*0*</v>
      </c>
      <c r="G70" s="124">
        <f>'نموذج تعبئة فواتير السلف'!D72</f>
        <v>0</v>
      </c>
      <c r="H70" s="125">
        <f>'نموذج تعبئة فواتير السلف'!E72</f>
        <v>0</v>
      </c>
    </row>
    <row r="71" spans="1:8" s="126" customFormat="1" ht="21.75" customHeight="1" x14ac:dyDescent="0.2">
      <c r="A71" s="127">
        <v>66</v>
      </c>
      <c r="B71" s="121">
        <f>'نموذج تعبئة فواتير السلف'!J73</f>
        <v>0</v>
      </c>
      <c r="C71" s="122" t="str">
        <f t="shared" ref="C71:C134" si="3">"*"&amp;B71&amp;"*"</f>
        <v>*0*</v>
      </c>
      <c r="D71" s="122" t="str">
        <f t="shared" ref="D71:D134" si="4">"*"&amp;E71&amp;"*"</f>
        <v>*0*</v>
      </c>
      <c r="E71" s="123">
        <f>'نموذج تعبئة فواتير السلف'!C73</f>
        <v>0</v>
      </c>
      <c r="F71" s="122" t="str">
        <f t="shared" ref="F71:F134" si="5">"*"&amp;G71&amp;"*"</f>
        <v>*0*</v>
      </c>
      <c r="G71" s="124">
        <f>'نموذج تعبئة فواتير السلف'!D73</f>
        <v>0</v>
      </c>
      <c r="H71" s="125">
        <f>'نموذج تعبئة فواتير السلف'!E73</f>
        <v>0</v>
      </c>
    </row>
    <row r="72" spans="1:8" s="126" customFormat="1" ht="21.75" customHeight="1" x14ac:dyDescent="0.2">
      <c r="A72" s="127">
        <v>67</v>
      </c>
      <c r="B72" s="121">
        <f>'نموذج تعبئة فواتير السلف'!J74</f>
        <v>0</v>
      </c>
      <c r="C72" s="122" t="str">
        <f t="shared" si="3"/>
        <v>*0*</v>
      </c>
      <c r="D72" s="122" t="str">
        <f t="shared" si="4"/>
        <v>*0*</v>
      </c>
      <c r="E72" s="123">
        <f>'نموذج تعبئة فواتير السلف'!C74</f>
        <v>0</v>
      </c>
      <c r="F72" s="122" t="str">
        <f t="shared" si="5"/>
        <v>*0*</v>
      </c>
      <c r="G72" s="124">
        <f>'نموذج تعبئة فواتير السلف'!D74</f>
        <v>0</v>
      </c>
      <c r="H72" s="125">
        <f>'نموذج تعبئة فواتير السلف'!E74</f>
        <v>0</v>
      </c>
    </row>
    <row r="73" spans="1:8" s="126" customFormat="1" ht="21.75" customHeight="1" x14ac:dyDescent="0.2">
      <c r="A73" s="127">
        <v>68</v>
      </c>
      <c r="B73" s="121">
        <f>'نموذج تعبئة فواتير السلف'!J75</f>
        <v>0</v>
      </c>
      <c r="C73" s="122" t="str">
        <f t="shared" si="3"/>
        <v>*0*</v>
      </c>
      <c r="D73" s="122" t="str">
        <f t="shared" si="4"/>
        <v>*0*</v>
      </c>
      <c r="E73" s="123">
        <f>'نموذج تعبئة فواتير السلف'!C75</f>
        <v>0</v>
      </c>
      <c r="F73" s="122" t="str">
        <f t="shared" si="5"/>
        <v>*0*</v>
      </c>
      <c r="G73" s="124">
        <f>'نموذج تعبئة فواتير السلف'!D75</f>
        <v>0</v>
      </c>
      <c r="H73" s="125">
        <f>'نموذج تعبئة فواتير السلف'!E75</f>
        <v>0</v>
      </c>
    </row>
    <row r="74" spans="1:8" s="126" customFormat="1" ht="21.75" customHeight="1" x14ac:dyDescent="0.2">
      <c r="A74" s="127">
        <v>69</v>
      </c>
      <c r="B74" s="121">
        <f>'نموذج تعبئة فواتير السلف'!J76</f>
        <v>0</v>
      </c>
      <c r="C74" s="122" t="str">
        <f t="shared" si="3"/>
        <v>*0*</v>
      </c>
      <c r="D74" s="122" t="str">
        <f t="shared" si="4"/>
        <v>*0*</v>
      </c>
      <c r="E74" s="123">
        <f>'نموذج تعبئة فواتير السلف'!C76</f>
        <v>0</v>
      </c>
      <c r="F74" s="122" t="str">
        <f t="shared" si="5"/>
        <v>*0*</v>
      </c>
      <c r="G74" s="124">
        <f>'نموذج تعبئة فواتير السلف'!D76</f>
        <v>0</v>
      </c>
      <c r="H74" s="125">
        <f>'نموذج تعبئة فواتير السلف'!E76</f>
        <v>0</v>
      </c>
    </row>
    <row r="75" spans="1:8" s="126" customFormat="1" ht="21.75" customHeight="1" x14ac:dyDescent="0.2">
      <c r="A75" s="127">
        <v>70</v>
      </c>
      <c r="B75" s="121">
        <f>'نموذج تعبئة فواتير السلف'!J77</f>
        <v>0</v>
      </c>
      <c r="C75" s="122" t="str">
        <f t="shared" si="3"/>
        <v>*0*</v>
      </c>
      <c r="D75" s="122" t="str">
        <f t="shared" si="4"/>
        <v>*0*</v>
      </c>
      <c r="E75" s="123">
        <f>'نموذج تعبئة فواتير السلف'!C77</f>
        <v>0</v>
      </c>
      <c r="F75" s="122" t="str">
        <f t="shared" si="5"/>
        <v>*0*</v>
      </c>
      <c r="G75" s="124">
        <f>'نموذج تعبئة فواتير السلف'!D77</f>
        <v>0</v>
      </c>
      <c r="H75" s="125">
        <f>'نموذج تعبئة فواتير السلف'!E77</f>
        <v>0</v>
      </c>
    </row>
    <row r="76" spans="1:8" s="126" customFormat="1" ht="21.75" customHeight="1" x14ac:dyDescent="0.2">
      <c r="A76" s="127">
        <v>71</v>
      </c>
      <c r="B76" s="121">
        <f>'نموذج تعبئة فواتير السلف'!J78</f>
        <v>0</v>
      </c>
      <c r="C76" s="122" t="str">
        <f t="shared" si="3"/>
        <v>*0*</v>
      </c>
      <c r="D76" s="122" t="str">
        <f t="shared" si="4"/>
        <v>*0*</v>
      </c>
      <c r="E76" s="123">
        <f>'نموذج تعبئة فواتير السلف'!C78</f>
        <v>0</v>
      </c>
      <c r="F76" s="122" t="str">
        <f t="shared" si="5"/>
        <v>*0*</v>
      </c>
      <c r="G76" s="124">
        <f>'نموذج تعبئة فواتير السلف'!D78</f>
        <v>0</v>
      </c>
      <c r="H76" s="125">
        <f>'نموذج تعبئة فواتير السلف'!E78</f>
        <v>0</v>
      </c>
    </row>
    <row r="77" spans="1:8" s="126" customFormat="1" ht="21.75" customHeight="1" x14ac:dyDescent="0.2">
      <c r="A77" s="127">
        <v>72</v>
      </c>
      <c r="B77" s="121">
        <f>'نموذج تعبئة فواتير السلف'!J79</f>
        <v>0</v>
      </c>
      <c r="C77" s="122" t="str">
        <f t="shared" si="3"/>
        <v>*0*</v>
      </c>
      <c r="D77" s="122" t="str">
        <f t="shared" si="4"/>
        <v>*0*</v>
      </c>
      <c r="E77" s="123">
        <f>'نموذج تعبئة فواتير السلف'!C79</f>
        <v>0</v>
      </c>
      <c r="F77" s="122" t="str">
        <f t="shared" si="5"/>
        <v>*0*</v>
      </c>
      <c r="G77" s="124">
        <f>'نموذج تعبئة فواتير السلف'!D79</f>
        <v>0</v>
      </c>
      <c r="H77" s="125">
        <f>'نموذج تعبئة فواتير السلف'!E79</f>
        <v>0</v>
      </c>
    </row>
    <row r="78" spans="1:8" s="126" customFormat="1" ht="21.75" customHeight="1" x14ac:dyDescent="0.2">
      <c r="A78" s="127">
        <v>73</v>
      </c>
      <c r="B78" s="121">
        <f>'نموذج تعبئة فواتير السلف'!J80</f>
        <v>0</v>
      </c>
      <c r="C78" s="122" t="str">
        <f t="shared" si="3"/>
        <v>*0*</v>
      </c>
      <c r="D78" s="122" t="str">
        <f t="shared" si="4"/>
        <v>*0*</v>
      </c>
      <c r="E78" s="123">
        <f>'نموذج تعبئة فواتير السلف'!C80</f>
        <v>0</v>
      </c>
      <c r="F78" s="122" t="str">
        <f t="shared" si="5"/>
        <v>*0*</v>
      </c>
      <c r="G78" s="124">
        <f>'نموذج تعبئة فواتير السلف'!D80</f>
        <v>0</v>
      </c>
      <c r="H78" s="125">
        <f>'نموذج تعبئة فواتير السلف'!E80</f>
        <v>0</v>
      </c>
    </row>
    <row r="79" spans="1:8" s="126" customFormat="1" ht="21.75" customHeight="1" x14ac:dyDescent="0.2">
      <c r="A79" s="127">
        <v>74</v>
      </c>
      <c r="B79" s="121">
        <f>'نموذج تعبئة فواتير السلف'!J81</f>
        <v>0</v>
      </c>
      <c r="C79" s="122" t="str">
        <f t="shared" si="3"/>
        <v>*0*</v>
      </c>
      <c r="D79" s="122" t="str">
        <f t="shared" si="4"/>
        <v>*0*</v>
      </c>
      <c r="E79" s="123">
        <f>'نموذج تعبئة فواتير السلف'!C81</f>
        <v>0</v>
      </c>
      <c r="F79" s="122" t="str">
        <f t="shared" si="5"/>
        <v>*0*</v>
      </c>
      <c r="G79" s="124">
        <f>'نموذج تعبئة فواتير السلف'!D81</f>
        <v>0</v>
      </c>
      <c r="H79" s="125">
        <f>'نموذج تعبئة فواتير السلف'!E81</f>
        <v>0</v>
      </c>
    </row>
    <row r="80" spans="1:8" s="126" customFormat="1" ht="21.75" customHeight="1" x14ac:dyDescent="0.2">
      <c r="A80" s="127">
        <v>75</v>
      </c>
      <c r="B80" s="121">
        <f>'نموذج تعبئة فواتير السلف'!J82</f>
        <v>0</v>
      </c>
      <c r="C80" s="122" t="str">
        <f t="shared" si="3"/>
        <v>*0*</v>
      </c>
      <c r="D80" s="122" t="str">
        <f t="shared" si="4"/>
        <v>*0*</v>
      </c>
      <c r="E80" s="123">
        <f>'نموذج تعبئة فواتير السلف'!C82</f>
        <v>0</v>
      </c>
      <c r="F80" s="122" t="str">
        <f t="shared" si="5"/>
        <v>*0*</v>
      </c>
      <c r="G80" s="124">
        <f>'نموذج تعبئة فواتير السلف'!D82</f>
        <v>0</v>
      </c>
      <c r="H80" s="125">
        <f>'نموذج تعبئة فواتير السلف'!E82</f>
        <v>0</v>
      </c>
    </row>
    <row r="81" spans="1:8" s="126" customFormat="1" ht="21.75" customHeight="1" x14ac:dyDescent="0.2">
      <c r="A81" s="127">
        <v>76</v>
      </c>
      <c r="B81" s="121">
        <f>'نموذج تعبئة فواتير السلف'!J83</f>
        <v>0</v>
      </c>
      <c r="C81" s="122" t="str">
        <f t="shared" si="3"/>
        <v>*0*</v>
      </c>
      <c r="D81" s="122" t="str">
        <f t="shared" si="4"/>
        <v>*0*</v>
      </c>
      <c r="E81" s="123">
        <f>'نموذج تعبئة فواتير السلف'!C83</f>
        <v>0</v>
      </c>
      <c r="F81" s="122" t="str">
        <f t="shared" si="5"/>
        <v>*0*</v>
      </c>
      <c r="G81" s="124">
        <f>'نموذج تعبئة فواتير السلف'!D83</f>
        <v>0</v>
      </c>
      <c r="H81" s="125">
        <f>'نموذج تعبئة فواتير السلف'!E83</f>
        <v>0</v>
      </c>
    </row>
    <row r="82" spans="1:8" s="126" customFormat="1" ht="21.75" customHeight="1" x14ac:dyDescent="0.2">
      <c r="A82" s="127">
        <v>77</v>
      </c>
      <c r="B82" s="121">
        <f>'نموذج تعبئة فواتير السلف'!J84</f>
        <v>0</v>
      </c>
      <c r="C82" s="122" t="str">
        <f t="shared" si="3"/>
        <v>*0*</v>
      </c>
      <c r="D82" s="122" t="str">
        <f t="shared" si="4"/>
        <v>*0*</v>
      </c>
      <c r="E82" s="123">
        <f>'نموذج تعبئة فواتير السلف'!C84</f>
        <v>0</v>
      </c>
      <c r="F82" s="122" t="str">
        <f t="shared" si="5"/>
        <v>*0*</v>
      </c>
      <c r="G82" s="124">
        <f>'نموذج تعبئة فواتير السلف'!D84</f>
        <v>0</v>
      </c>
      <c r="H82" s="125">
        <f>'نموذج تعبئة فواتير السلف'!E84</f>
        <v>0</v>
      </c>
    </row>
    <row r="83" spans="1:8" s="126" customFormat="1" ht="21.75" customHeight="1" x14ac:dyDescent="0.2">
      <c r="A83" s="127">
        <v>78</v>
      </c>
      <c r="B83" s="121">
        <f>'نموذج تعبئة فواتير السلف'!J85</f>
        <v>0</v>
      </c>
      <c r="C83" s="122" t="str">
        <f t="shared" si="3"/>
        <v>*0*</v>
      </c>
      <c r="D83" s="122" t="str">
        <f t="shared" si="4"/>
        <v>*0*</v>
      </c>
      <c r="E83" s="123">
        <f>'نموذج تعبئة فواتير السلف'!C85</f>
        <v>0</v>
      </c>
      <c r="F83" s="122" t="str">
        <f t="shared" si="5"/>
        <v>*0*</v>
      </c>
      <c r="G83" s="124">
        <f>'نموذج تعبئة فواتير السلف'!D85</f>
        <v>0</v>
      </c>
      <c r="H83" s="125">
        <f>'نموذج تعبئة فواتير السلف'!E85</f>
        <v>0</v>
      </c>
    </row>
    <row r="84" spans="1:8" s="126" customFormat="1" ht="21.75" customHeight="1" x14ac:dyDescent="0.2">
      <c r="A84" s="127">
        <v>79</v>
      </c>
      <c r="B84" s="121">
        <f>'نموذج تعبئة فواتير السلف'!J86</f>
        <v>0</v>
      </c>
      <c r="C84" s="122" t="str">
        <f t="shared" si="3"/>
        <v>*0*</v>
      </c>
      <c r="D84" s="122" t="str">
        <f t="shared" si="4"/>
        <v>*0*</v>
      </c>
      <c r="E84" s="123">
        <f>'نموذج تعبئة فواتير السلف'!C86</f>
        <v>0</v>
      </c>
      <c r="F84" s="122" t="str">
        <f t="shared" si="5"/>
        <v>*0*</v>
      </c>
      <c r="G84" s="124">
        <f>'نموذج تعبئة فواتير السلف'!D86</f>
        <v>0</v>
      </c>
      <c r="H84" s="125">
        <f>'نموذج تعبئة فواتير السلف'!E86</f>
        <v>0</v>
      </c>
    </row>
    <row r="85" spans="1:8" s="126" customFormat="1" ht="21.75" customHeight="1" x14ac:dyDescent="0.2">
      <c r="A85" s="127">
        <v>80</v>
      </c>
      <c r="B85" s="121">
        <f>'نموذج تعبئة فواتير السلف'!J87</f>
        <v>0</v>
      </c>
      <c r="C85" s="122" t="str">
        <f t="shared" si="3"/>
        <v>*0*</v>
      </c>
      <c r="D85" s="122" t="str">
        <f t="shared" si="4"/>
        <v>*0*</v>
      </c>
      <c r="E85" s="123">
        <f>'نموذج تعبئة فواتير السلف'!C87</f>
        <v>0</v>
      </c>
      <c r="F85" s="122" t="str">
        <f t="shared" si="5"/>
        <v>*0*</v>
      </c>
      <c r="G85" s="124">
        <f>'نموذج تعبئة فواتير السلف'!D87</f>
        <v>0</v>
      </c>
      <c r="H85" s="125">
        <f>'نموذج تعبئة فواتير السلف'!E87</f>
        <v>0</v>
      </c>
    </row>
    <row r="86" spans="1:8" s="126" customFormat="1" ht="21.75" customHeight="1" x14ac:dyDescent="0.2">
      <c r="A86" s="127">
        <v>81</v>
      </c>
      <c r="B86" s="121">
        <f>'نموذج تعبئة فواتير السلف'!J88</f>
        <v>0</v>
      </c>
      <c r="C86" s="122" t="str">
        <f t="shared" si="3"/>
        <v>*0*</v>
      </c>
      <c r="D86" s="122" t="str">
        <f t="shared" si="4"/>
        <v>*0*</v>
      </c>
      <c r="E86" s="123">
        <f>'نموذج تعبئة فواتير السلف'!C88</f>
        <v>0</v>
      </c>
      <c r="F86" s="122" t="str">
        <f t="shared" si="5"/>
        <v>*0*</v>
      </c>
      <c r="G86" s="124">
        <f>'نموذج تعبئة فواتير السلف'!D88</f>
        <v>0</v>
      </c>
      <c r="H86" s="125">
        <f>'نموذج تعبئة فواتير السلف'!E88</f>
        <v>0</v>
      </c>
    </row>
    <row r="87" spans="1:8" s="126" customFormat="1" ht="21.75" customHeight="1" x14ac:dyDescent="0.2">
      <c r="A87" s="127">
        <v>82</v>
      </c>
      <c r="B87" s="121">
        <f>'نموذج تعبئة فواتير السلف'!J89</f>
        <v>0</v>
      </c>
      <c r="C87" s="122" t="str">
        <f t="shared" si="3"/>
        <v>*0*</v>
      </c>
      <c r="D87" s="122" t="str">
        <f t="shared" si="4"/>
        <v>*0*</v>
      </c>
      <c r="E87" s="123">
        <f>'نموذج تعبئة فواتير السلف'!C89</f>
        <v>0</v>
      </c>
      <c r="F87" s="122" t="str">
        <f t="shared" si="5"/>
        <v>*0*</v>
      </c>
      <c r="G87" s="124">
        <f>'نموذج تعبئة فواتير السلف'!D89</f>
        <v>0</v>
      </c>
      <c r="H87" s="125">
        <f>'نموذج تعبئة فواتير السلف'!E89</f>
        <v>0</v>
      </c>
    </row>
    <row r="88" spans="1:8" s="126" customFormat="1" ht="21.75" customHeight="1" x14ac:dyDescent="0.2">
      <c r="A88" s="127">
        <v>83</v>
      </c>
      <c r="B88" s="121">
        <f>'نموذج تعبئة فواتير السلف'!J90</f>
        <v>0</v>
      </c>
      <c r="C88" s="122" t="str">
        <f t="shared" si="3"/>
        <v>*0*</v>
      </c>
      <c r="D88" s="122" t="str">
        <f t="shared" si="4"/>
        <v>*0*</v>
      </c>
      <c r="E88" s="123">
        <f>'نموذج تعبئة فواتير السلف'!C90</f>
        <v>0</v>
      </c>
      <c r="F88" s="122" t="str">
        <f t="shared" si="5"/>
        <v>*0*</v>
      </c>
      <c r="G88" s="124">
        <f>'نموذج تعبئة فواتير السلف'!D90</f>
        <v>0</v>
      </c>
      <c r="H88" s="125">
        <f>'نموذج تعبئة فواتير السلف'!E90</f>
        <v>0</v>
      </c>
    </row>
    <row r="89" spans="1:8" s="126" customFormat="1" ht="21.75" customHeight="1" x14ac:dyDescent="0.2">
      <c r="A89" s="127">
        <v>84</v>
      </c>
      <c r="B89" s="121">
        <f>'نموذج تعبئة فواتير السلف'!J91</f>
        <v>0</v>
      </c>
      <c r="C89" s="122" t="str">
        <f t="shared" si="3"/>
        <v>*0*</v>
      </c>
      <c r="D89" s="122" t="str">
        <f t="shared" si="4"/>
        <v>*0*</v>
      </c>
      <c r="E89" s="123">
        <f>'نموذج تعبئة فواتير السلف'!C91</f>
        <v>0</v>
      </c>
      <c r="F89" s="122" t="str">
        <f t="shared" si="5"/>
        <v>*0*</v>
      </c>
      <c r="G89" s="124">
        <f>'نموذج تعبئة فواتير السلف'!D91</f>
        <v>0</v>
      </c>
      <c r="H89" s="125">
        <f>'نموذج تعبئة فواتير السلف'!E91</f>
        <v>0</v>
      </c>
    </row>
    <row r="90" spans="1:8" s="126" customFormat="1" ht="21.75" customHeight="1" x14ac:dyDescent="0.2">
      <c r="A90" s="127">
        <v>85</v>
      </c>
      <c r="B90" s="121">
        <f>'نموذج تعبئة فواتير السلف'!J92</f>
        <v>0</v>
      </c>
      <c r="C90" s="122" t="str">
        <f t="shared" si="3"/>
        <v>*0*</v>
      </c>
      <c r="D90" s="122" t="str">
        <f t="shared" si="4"/>
        <v>*0*</v>
      </c>
      <c r="E90" s="123">
        <f>'نموذج تعبئة فواتير السلف'!C92</f>
        <v>0</v>
      </c>
      <c r="F90" s="122" t="str">
        <f t="shared" si="5"/>
        <v>*0*</v>
      </c>
      <c r="G90" s="124">
        <f>'نموذج تعبئة فواتير السلف'!D92</f>
        <v>0</v>
      </c>
      <c r="H90" s="125">
        <f>'نموذج تعبئة فواتير السلف'!E92</f>
        <v>0</v>
      </c>
    </row>
    <row r="91" spans="1:8" s="126" customFormat="1" ht="21.75" customHeight="1" x14ac:dyDescent="0.2">
      <c r="A91" s="127">
        <v>86</v>
      </c>
      <c r="B91" s="121">
        <f>'نموذج تعبئة فواتير السلف'!J93</f>
        <v>0</v>
      </c>
      <c r="C91" s="122" t="str">
        <f t="shared" si="3"/>
        <v>*0*</v>
      </c>
      <c r="D91" s="122" t="str">
        <f t="shared" si="4"/>
        <v>*0*</v>
      </c>
      <c r="E91" s="123">
        <f>'نموذج تعبئة فواتير السلف'!C93</f>
        <v>0</v>
      </c>
      <c r="F91" s="122" t="str">
        <f t="shared" si="5"/>
        <v>*0*</v>
      </c>
      <c r="G91" s="124">
        <f>'نموذج تعبئة فواتير السلف'!D93</f>
        <v>0</v>
      </c>
      <c r="H91" s="125">
        <f>'نموذج تعبئة فواتير السلف'!E93</f>
        <v>0</v>
      </c>
    </row>
    <row r="92" spans="1:8" s="126" customFormat="1" ht="21.75" customHeight="1" x14ac:dyDescent="0.2">
      <c r="A92" s="127">
        <v>87</v>
      </c>
      <c r="B92" s="121">
        <f>'نموذج تعبئة فواتير السلف'!J94</f>
        <v>0</v>
      </c>
      <c r="C92" s="122" t="str">
        <f t="shared" si="3"/>
        <v>*0*</v>
      </c>
      <c r="D92" s="122" t="str">
        <f t="shared" si="4"/>
        <v>*0*</v>
      </c>
      <c r="E92" s="123">
        <f>'نموذج تعبئة فواتير السلف'!C94</f>
        <v>0</v>
      </c>
      <c r="F92" s="122" t="str">
        <f t="shared" si="5"/>
        <v>*0*</v>
      </c>
      <c r="G92" s="124">
        <f>'نموذج تعبئة فواتير السلف'!D94</f>
        <v>0</v>
      </c>
      <c r="H92" s="125">
        <f>'نموذج تعبئة فواتير السلف'!E94</f>
        <v>0</v>
      </c>
    </row>
    <row r="93" spans="1:8" s="126" customFormat="1" ht="21.75" customHeight="1" x14ac:dyDescent="0.2">
      <c r="A93" s="127">
        <v>88</v>
      </c>
      <c r="B93" s="121">
        <f>'نموذج تعبئة فواتير السلف'!J95</f>
        <v>0</v>
      </c>
      <c r="C93" s="122" t="str">
        <f t="shared" si="3"/>
        <v>*0*</v>
      </c>
      <c r="D93" s="122" t="str">
        <f t="shared" si="4"/>
        <v>*0*</v>
      </c>
      <c r="E93" s="123">
        <f>'نموذج تعبئة فواتير السلف'!C95</f>
        <v>0</v>
      </c>
      <c r="F93" s="122" t="str">
        <f t="shared" si="5"/>
        <v>*0*</v>
      </c>
      <c r="G93" s="124">
        <f>'نموذج تعبئة فواتير السلف'!D95</f>
        <v>0</v>
      </c>
      <c r="H93" s="125">
        <f>'نموذج تعبئة فواتير السلف'!E95</f>
        <v>0</v>
      </c>
    </row>
    <row r="94" spans="1:8" s="126" customFormat="1" ht="21.75" customHeight="1" x14ac:dyDescent="0.2">
      <c r="A94" s="127">
        <v>89</v>
      </c>
      <c r="B94" s="121">
        <f>'نموذج تعبئة فواتير السلف'!J96</f>
        <v>0</v>
      </c>
      <c r="C94" s="122" t="str">
        <f t="shared" si="3"/>
        <v>*0*</v>
      </c>
      <c r="D94" s="122" t="str">
        <f t="shared" si="4"/>
        <v>*0*</v>
      </c>
      <c r="E94" s="123">
        <f>'نموذج تعبئة فواتير السلف'!C96</f>
        <v>0</v>
      </c>
      <c r="F94" s="122" t="str">
        <f t="shared" si="5"/>
        <v>*0*</v>
      </c>
      <c r="G94" s="124">
        <f>'نموذج تعبئة فواتير السلف'!D96</f>
        <v>0</v>
      </c>
      <c r="H94" s="125">
        <f>'نموذج تعبئة فواتير السلف'!E96</f>
        <v>0</v>
      </c>
    </row>
    <row r="95" spans="1:8" s="126" customFormat="1" ht="21.75" customHeight="1" x14ac:dyDescent="0.2">
      <c r="A95" s="127">
        <v>90</v>
      </c>
      <c r="B95" s="121">
        <f>'نموذج تعبئة فواتير السلف'!J97</f>
        <v>0</v>
      </c>
      <c r="C95" s="122" t="str">
        <f t="shared" si="3"/>
        <v>*0*</v>
      </c>
      <c r="D95" s="122" t="str">
        <f t="shared" si="4"/>
        <v>*0*</v>
      </c>
      <c r="E95" s="123">
        <f>'نموذج تعبئة فواتير السلف'!C97</f>
        <v>0</v>
      </c>
      <c r="F95" s="122" t="str">
        <f t="shared" si="5"/>
        <v>*0*</v>
      </c>
      <c r="G95" s="124">
        <f>'نموذج تعبئة فواتير السلف'!D97</f>
        <v>0</v>
      </c>
      <c r="H95" s="125">
        <f>'نموذج تعبئة فواتير السلف'!E97</f>
        <v>0</v>
      </c>
    </row>
    <row r="96" spans="1:8" s="126" customFormat="1" ht="21.75" customHeight="1" x14ac:dyDescent="0.2">
      <c r="A96" s="127">
        <v>91</v>
      </c>
      <c r="B96" s="121">
        <f>'نموذج تعبئة فواتير السلف'!J98</f>
        <v>0</v>
      </c>
      <c r="C96" s="122" t="str">
        <f t="shared" si="3"/>
        <v>*0*</v>
      </c>
      <c r="D96" s="122" t="str">
        <f t="shared" si="4"/>
        <v>*0*</v>
      </c>
      <c r="E96" s="123">
        <f>'نموذج تعبئة فواتير السلف'!C98</f>
        <v>0</v>
      </c>
      <c r="F96" s="122" t="str">
        <f t="shared" si="5"/>
        <v>*0*</v>
      </c>
      <c r="G96" s="124">
        <f>'نموذج تعبئة فواتير السلف'!D98</f>
        <v>0</v>
      </c>
      <c r="H96" s="125">
        <f>'نموذج تعبئة فواتير السلف'!E98</f>
        <v>0</v>
      </c>
    </row>
    <row r="97" spans="1:8" s="126" customFormat="1" ht="21.75" customHeight="1" x14ac:dyDescent="0.2">
      <c r="A97" s="127">
        <v>92</v>
      </c>
      <c r="B97" s="121">
        <f>'نموذج تعبئة فواتير السلف'!J99</f>
        <v>0</v>
      </c>
      <c r="C97" s="122" t="str">
        <f t="shared" si="3"/>
        <v>*0*</v>
      </c>
      <c r="D97" s="122" t="str">
        <f t="shared" si="4"/>
        <v>*0*</v>
      </c>
      <c r="E97" s="123">
        <f>'نموذج تعبئة فواتير السلف'!C99</f>
        <v>0</v>
      </c>
      <c r="F97" s="122" t="str">
        <f t="shared" si="5"/>
        <v>*0*</v>
      </c>
      <c r="G97" s="124">
        <f>'نموذج تعبئة فواتير السلف'!D99</f>
        <v>0</v>
      </c>
      <c r="H97" s="125">
        <f>'نموذج تعبئة فواتير السلف'!E99</f>
        <v>0</v>
      </c>
    </row>
    <row r="98" spans="1:8" s="126" customFormat="1" ht="21.75" customHeight="1" x14ac:dyDescent="0.2">
      <c r="A98" s="127">
        <v>93</v>
      </c>
      <c r="B98" s="121">
        <f>'نموذج تعبئة فواتير السلف'!J100</f>
        <v>0</v>
      </c>
      <c r="C98" s="122" t="str">
        <f t="shared" si="3"/>
        <v>*0*</v>
      </c>
      <c r="D98" s="122" t="str">
        <f t="shared" si="4"/>
        <v>*0*</v>
      </c>
      <c r="E98" s="123">
        <f>'نموذج تعبئة فواتير السلف'!C100</f>
        <v>0</v>
      </c>
      <c r="F98" s="122" t="str">
        <f t="shared" si="5"/>
        <v>*0*</v>
      </c>
      <c r="G98" s="124">
        <f>'نموذج تعبئة فواتير السلف'!D100</f>
        <v>0</v>
      </c>
      <c r="H98" s="125">
        <f>'نموذج تعبئة فواتير السلف'!E100</f>
        <v>0</v>
      </c>
    </row>
    <row r="99" spans="1:8" s="126" customFormat="1" ht="21.75" customHeight="1" x14ac:dyDescent="0.2">
      <c r="A99" s="127">
        <v>94</v>
      </c>
      <c r="B99" s="121">
        <f>'نموذج تعبئة فواتير السلف'!J101</f>
        <v>0</v>
      </c>
      <c r="C99" s="122" t="str">
        <f t="shared" si="3"/>
        <v>*0*</v>
      </c>
      <c r="D99" s="122" t="str">
        <f t="shared" si="4"/>
        <v>*0*</v>
      </c>
      <c r="E99" s="123">
        <f>'نموذج تعبئة فواتير السلف'!C101</f>
        <v>0</v>
      </c>
      <c r="F99" s="122" t="str">
        <f t="shared" si="5"/>
        <v>*0*</v>
      </c>
      <c r="G99" s="124">
        <f>'نموذج تعبئة فواتير السلف'!D101</f>
        <v>0</v>
      </c>
      <c r="H99" s="125">
        <f>'نموذج تعبئة فواتير السلف'!E101</f>
        <v>0</v>
      </c>
    </row>
    <row r="100" spans="1:8" s="126" customFormat="1" ht="21.75" customHeight="1" x14ac:dyDescent="0.2">
      <c r="A100" s="127">
        <v>95</v>
      </c>
      <c r="B100" s="121">
        <f>'نموذج تعبئة فواتير السلف'!J102</f>
        <v>0</v>
      </c>
      <c r="C100" s="122" t="str">
        <f t="shared" si="3"/>
        <v>*0*</v>
      </c>
      <c r="D100" s="122" t="str">
        <f t="shared" si="4"/>
        <v>*0*</v>
      </c>
      <c r="E100" s="123">
        <f>'نموذج تعبئة فواتير السلف'!C102</f>
        <v>0</v>
      </c>
      <c r="F100" s="122" t="str">
        <f t="shared" si="5"/>
        <v>*0*</v>
      </c>
      <c r="G100" s="124">
        <f>'نموذج تعبئة فواتير السلف'!D102</f>
        <v>0</v>
      </c>
      <c r="H100" s="125">
        <f>'نموذج تعبئة فواتير السلف'!E102</f>
        <v>0</v>
      </c>
    </row>
    <row r="101" spans="1:8" s="126" customFormat="1" ht="21.75" customHeight="1" x14ac:dyDescent="0.2">
      <c r="A101" s="127">
        <v>96</v>
      </c>
      <c r="B101" s="121">
        <f>'نموذج تعبئة فواتير السلف'!J103</f>
        <v>0</v>
      </c>
      <c r="C101" s="122" t="str">
        <f t="shared" si="3"/>
        <v>*0*</v>
      </c>
      <c r="D101" s="122" t="str">
        <f t="shared" si="4"/>
        <v>*0*</v>
      </c>
      <c r="E101" s="123">
        <f>'نموذج تعبئة فواتير السلف'!C103</f>
        <v>0</v>
      </c>
      <c r="F101" s="122" t="str">
        <f t="shared" si="5"/>
        <v>*0*</v>
      </c>
      <c r="G101" s="124">
        <f>'نموذج تعبئة فواتير السلف'!D103</f>
        <v>0</v>
      </c>
      <c r="H101" s="125">
        <f>'نموذج تعبئة فواتير السلف'!E103</f>
        <v>0</v>
      </c>
    </row>
    <row r="102" spans="1:8" s="126" customFormat="1" ht="21.75" customHeight="1" x14ac:dyDescent="0.2">
      <c r="A102" s="127">
        <v>97</v>
      </c>
      <c r="B102" s="121">
        <f>'نموذج تعبئة فواتير السلف'!J104</f>
        <v>0</v>
      </c>
      <c r="C102" s="122" t="str">
        <f t="shared" si="3"/>
        <v>*0*</v>
      </c>
      <c r="D102" s="122" t="str">
        <f t="shared" si="4"/>
        <v>*0*</v>
      </c>
      <c r="E102" s="123">
        <f>'نموذج تعبئة فواتير السلف'!C104</f>
        <v>0</v>
      </c>
      <c r="F102" s="122" t="str">
        <f t="shared" si="5"/>
        <v>*0*</v>
      </c>
      <c r="G102" s="124">
        <f>'نموذج تعبئة فواتير السلف'!D104</f>
        <v>0</v>
      </c>
      <c r="H102" s="125">
        <f>'نموذج تعبئة فواتير السلف'!E104</f>
        <v>0</v>
      </c>
    </row>
    <row r="103" spans="1:8" s="126" customFormat="1" ht="21.75" customHeight="1" x14ac:dyDescent="0.2">
      <c r="A103" s="127">
        <v>98</v>
      </c>
      <c r="B103" s="121">
        <f>'نموذج تعبئة فواتير السلف'!J105</f>
        <v>0</v>
      </c>
      <c r="C103" s="122" t="str">
        <f t="shared" si="3"/>
        <v>*0*</v>
      </c>
      <c r="D103" s="122" t="str">
        <f t="shared" si="4"/>
        <v>*0*</v>
      </c>
      <c r="E103" s="123">
        <f>'نموذج تعبئة فواتير السلف'!C105</f>
        <v>0</v>
      </c>
      <c r="F103" s="122" t="str">
        <f t="shared" si="5"/>
        <v>*0*</v>
      </c>
      <c r="G103" s="124">
        <f>'نموذج تعبئة فواتير السلف'!D105</f>
        <v>0</v>
      </c>
      <c r="H103" s="125">
        <f>'نموذج تعبئة فواتير السلف'!E105</f>
        <v>0</v>
      </c>
    </row>
    <row r="104" spans="1:8" s="126" customFormat="1" ht="21.75" customHeight="1" x14ac:dyDescent="0.2">
      <c r="A104" s="127">
        <v>99</v>
      </c>
      <c r="B104" s="121">
        <f>'نموذج تعبئة فواتير السلف'!J106</f>
        <v>0</v>
      </c>
      <c r="C104" s="122" t="str">
        <f t="shared" si="3"/>
        <v>*0*</v>
      </c>
      <c r="D104" s="122" t="str">
        <f t="shared" si="4"/>
        <v>*0*</v>
      </c>
      <c r="E104" s="123">
        <f>'نموذج تعبئة فواتير السلف'!C106</f>
        <v>0</v>
      </c>
      <c r="F104" s="122" t="str">
        <f t="shared" si="5"/>
        <v>*0*</v>
      </c>
      <c r="G104" s="124">
        <f>'نموذج تعبئة فواتير السلف'!D106</f>
        <v>0</v>
      </c>
      <c r="H104" s="125">
        <f>'نموذج تعبئة فواتير السلف'!E106</f>
        <v>0</v>
      </c>
    </row>
    <row r="105" spans="1:8" s="126" customFormat="1" ht="21.75" customHeight="1" x14ac:dyDescent="0.2">
      <c r="A105" s="127">
        <v>100</v>
      </c>
      <c r="B105" s="121">
        <f>'نموذج تعبئة فواتير السلف'!J107</f>
        <v>0</v>
      </c>
      <c r="C105" s="122" t="str">
        <f t="shared" si="3"/>
        <v>*0*</v>
      </c>
      <c r="D105" s="122" t="str">
        <f t="shared" si="4"/>
        <v>*0*</v>
      </c>
      <c r="E105" s="123">
        <f>'نموذج تعبئة فواتير السلف'!C107</f>
        <v>0</v>
      </c>
      <c r="F105" s="122" t="str">
        <f t="shared" si="5"/>
        <v>*0*</v>
      </c>
      <c r="G105" s="124">
        <f>'نموذج تعبئة فواتير السلف'!D107</f>
        <v>0</v>
      </c>
      <c r="H105" s="125">
        <f>'نموذج تعبئة فواتير السلف'!E107</f>
        <v>0</v>
      </c>
    </row>
    <row r="106" spans="1:8" s="126" customFormat="1" ht="21.75" customHeight="1" x14ac:dyDescent="0.2">
      <c r="A106" s="127">
        <v>101</v>
      </c>
      <c r="B106" s="121">
        <f>'نموذج تعبئة فواتير السلف'!J108</f>
        <v>0</v>
      </c>
      <c r="C106" s="122" t="str">
        <f t="shared" si="3"/>
        <v>*0*</v>
      </c>
      <c r="D106" s="122" t="str">
        <f t="shared" si="4"/>
        <v>*0*</v>
      </c>
      <c r="E106" s="123">
        <f>'نموذج تعبئة فواتير السلف'!C108</f>
        <v>0</v>
      </c>
      <c r="F106" s="122" t="str">
        <f t="shared" si="5"/>
        <v>*0*</v>
      </c>
      <c r="G106" s="124">
        <f>'نموذج تعبئة فواتير السلف'!D108</f>
        <v>0</v>
      </c>
      <c r="H106" s="125">
        <f>'نموذج تعبئة فواتير السلف'!E108</f>
        <v>0</v>
      </c>
    </row>
    <row r="107" spans="1:8" s="126" customFormat="1" ht="21.75" customHeight="1" x14ac:dyDescent="0.2">
      <c r="A107" s="127">
        <v>102</v>
      </c>
      <c r="B107" s="121">
        <f>'نموذج تعبئة فواتير السلف'!J109</f>
        <v>0</v>
      </c>
      <c r="C107" s="122" t="str">
        <f t="shared" si="3"/>
        <v>*0*</v>
      </c>
      <c r="D107" s="122" t="str">
        <f t="shared" si="4"/>
        <v>*0*</v>
      </c>
      <c r="E107" s="123">
        <f>'نموذج تعبئة فواتير السلف'!C109</f>
        <v>0</v>
      </c>
      <c r="F107" s="122" t="str">
        <f t="shared" si="5"/>
        <v>*0*</v>
      </c>
      <c r="G107" s="124">
        <f>'نموذج تعبئة فواتير السلف'!D109</f>
        <v>0</v>
      </c>
      <c r="H107" s="125">
        <f>'نموذج تعبئة فواتير السلف'!E109</f>
        <v>0</v>
      </c>
    </row>
    <row r="108" spans="1:8" s="126" customFormat="1" ht="21.75" customHeight="1" x14ac:dyDescent="0.2">
      <c r="A108" s="127">
        <v>103</v>
      </c>
      <c r="B108" s="121">
        <f>'نموذج تعبئة فواتير السلف'!J110</f>
        <v>0</v>
      </c>
      <c r="C108" s="122" t="str">
        <f t="shared" si="3"/>
        <v>*0*</v>
      </c>
      <c r="D108" s="122" t="str">
        <f t="shared" si="4"/>
        <v>*0*</v>
      </c>
      <c r="E108" s="123">
        <f>'نموذج تعبئة فواتير السلف'!C110</f>
        <v>0</v>
      </c>
      <c r="F108" s="122" t="str">
        <f t="shared" si="5"/>
        <v>*0*</v>
      </c>
      <c r="G108" s="124">
        <f>'نموذج تعبئة فواتير السلف'!D110</f>
        <v>0</v>
      </c>
      <c r="H108" s="125">
        <f>'نموذج تعبئة فواتير السلف'!E110</f>
        <v>0</v>
      </c>
    </row>
    <row r="109" spans="1:8" s="126" customFormat="1" ht="21.75" customHeight="1" x14ac:dyDescent="0.2">
      <c r="A109" s="127">
        <v>104</v>
      </c>
      <c r="B109" s="121">
        <f>'نموذج تعبئة فواتير السلف'!J111</f>
        <v>0</v>
      </c>
      <c r="C109" s="122" t="str">
        <f t="shared" si="3"/>
        <v>*0*</v>
      </c>
      <c r="D109" s="122" t="str">
        <f t="shared" si="4"/>
        <v>*0*</v>
      </c>
      <c r="E109" s="123">
        <f>'نموذج تعبئة فواتير السلف'!C111</f>
        <v>0</v>
      </c>
      <c r="F109" s="122" t="str">
        <f t="shared" si="5"/>
        <v>*0*</v>
      </c>
      <c r="G109" s="124">
        <f>'نموذج تعبئة فواتير السلف'!D111</f>
        <v>0</v>
      </c>
      <c r="H109" s="125">
        <f>'نموذج تعبئة فواتير السلف'!E111</f>
        <v>0</v>
      </c>
    </row>
    <row r="110" spans="1:8" s="126" customFormat="1" ht="21.75" customHeight="1" x14ac:dyDescent="0.2">
      <c r="A110" s="127">
        <v>105</v>
      </c>
      <c r="B110" s="121">
        <f>'نموذج تعبئة فواتير السلف'!J112</f>
        <v>0</v>
      </c>
      <c r="C110" s="122" t="str">
        <f t="shared" si="3"/>
        <v>*0*</v>
      </c>
      <c r="D110" s="122" t="str">
        <f t="shared" si="4"/>
        <v>*0*</v>
      </c>
      <c r="E110" s="123">
        <f>'نموذج تعبئة فواتير السلف'!C112</f>
        <v>0</v>
      </c>
      <c r="F110" s="122" t="str">
        <f t="shared" si="5"/>
        <v>*0*</v>
      </c>
      <c r="G110" s="124">
        <f>'نموذج تعبئة فواتير السلف'!D112</f>
        <v>0</v>
      </c>
      <c r="H110" s="125">
        <f>'نموذج تعبئة فواتير السلف'!E112</f>
        <v>0</v>
      </c>
    </row>
    <row r="111" spans="1:8" s="126" customFormat="1" ht="21.75" customHeight="1" x14ac:dyDescent="0.2">
      <c r="A111" s="127">
        <v>106</v>
      </c>
      <c r="B111" s="121">
        <f>'نموذج تعبئة فواتير السلف'!J113</f>
        <v>0</v>
      </c>
      <c r="C111" s="122" t="str">
        <f t="shared" si="3"/>
        <v>*0*</v>
      </c>
      <c r="D111" s="122" t="str">
        <f t="shared" si="4"/>
        <v>*0*</v>
      </c>
      <c r="E111" s="123">
        <f>'نموذج تعبئة فواتير السلف'!C113</f>
        <v>0</v>
      </c>
      <c r="F111" s="122" t="str">
        <f t="shared" si="5"/>
        <v>*0*</v>
      </c>
      <c r="G111" s="124">
        <f>'نموذج تعبئة فواتير السلف'!D113</f>
        <v>0</v>
      </c>
      <c r="H111" s="125">
        <f>'نموذج تعبئة فواتير السلف'!E113</f>
        <v>0</v>
      </c>
    </row>
    <row r="112" spans="1:8" s="126" customFormat="1" ht="21.75" customHeight="1" x14ac:dyDescent="0.2">
      <c r="A112" s="127">
        <v>107</v>
      </c>
      <c r="B112" s="121">
        <f>'نموذج تعبئة فواتير السلف'!J114</f>
        <v>0</v>
      </c>
      <c r="C112" s="122" t="str">
        <f t="shared" si="3"/>
        <v>*0*</v>
      </c>
      <c r="D112" s="122" t="str">
        <f t="shared" si="4"/>
        <v>*0*</v>
      </c>
      <c r="E112" s="123">
        <f>'نموذج تعبئة فواتير السلف'!C114</f>
        <v>0</v>
      </c>
      <c r="F112" s="122" t="str">
        <f t="shared" si="5"/>
        <v>*0*</v>
      </c>
      <c r="G112" s="124">
        <f>'نموذج تعبئة فواتير السلف'!D114</f>
        <v>0</v>
      </c>
      <c r="H112" s="125">
        <f>'نموذج تعبئة فواتير السلف'!E114</f>
        <v>0</v>
      </c>
    </row>
    <row r="113" spans="1:8" s="126" customFormat="1" ht="21.75" customHeight="1" x14ac:dyDescent="0.2">
      <c r="A113" s="127">
        <v>108</v>
      </c>
      <c r="B113" s="121">
        <f>'نموذج تعبئة فواتير السلف'!J115</f>
        <v>0</v>
      </c>
      <c r="C113" s="122" t="str">
        <f t="shared" si="3"/>
        <v>*0*</v>
      </c>
      <c r="D113" s="122" t="str">
        <f t="shared" si="4"/>
        <v>*0*</v>
      </c>
      <c r="E113" s="123">
        <f>'نموذج تعبئة فواتير السلف'!C115</f>
        <v>0</v>
      </c>
      <c r="F113" s="122" t="str">
        <f t="shared" si="5"/>
        <v>*0*</v>
      </c>
      <c r="G113" s="124">
        <f>'نموذج تعبئة فواتير السلف'!D115</f>
        <v>0</v>
      </c>
      <c r="H113" s="125">
        <f>'نموذج تعبئة فواتير السلف'!E115</f>
        <v>0</v>
      </c>
    </row>
    <row r="114" spans="1:8" s="126" customFormat="1" ht="21.75" customHeight="1" x14ac:dyDescent="0.2">
      <c r="A114" s="127">
        <v>109</v>
      </c>
      <c r="B114" s="121">
        <f>'نموذج تعبئة فواتير السلف'!J116</f>
        <v>0</v>
      </c>
      <c r="C114" s="122" t="str">
        <f t="shared" si="3"/>
        <v>*0*</v>
      </c>
      <c r="D114" s="122" t="str">
        <f t="shared" si="4"/>
        <v>*0*</v>
      </c>
      <c r="E114" s="123">
        <f>'نموذج تعبئة فواتير السلف'!C116</f>
        <v>0</v>
      </c>
      <c r="F114" s="122" t="str">
        <f t="shared" si="5"/>
        <v>*0*</v>
      </c>
      <c r="G114" s="124">
        <f>'نموذج تعبئة فواتير السلف'!D116</f>
        <v>0</v>
      </c>
      <c r="H114" s="125">
        <f>'نموذج تعبئة فواتير السلف'!E116</f>
        <v>0</v>
      </c>
    </row>
    <row r="115" spans="1:8" s="126" customFormat="1" ht="21.75" customHeight="1" x14ac:dyDescent="0.2">
      <c r="A115" s="127">
        <v>110</v>
      </c>
      <c r="B115" s="121">
        <f>'نموذج تعبئة فواتير السلف'!J117</f>
        <v>0</v>
      </c>
      <c r="C115" s="122" t="str">
        <f t="shared" si="3"/>
        <v>*0*</v>
      </c>
      <c r="D115" s="122" t="str">
        <f t="shared" si="4"/>
        <v>*0*</v>
      </c>
      <c r="E115" s="123">
        <f>'نموذج تعبئة فواتير السلف'!C117</f>
        <v>0</v>
      </c>
      <c r="F115" s="122" t="str">
        <f t="shared" si="5"/>
        <v>*0*</v>
      </c>
      <c r="G115" s="124">
        <f>'نموذج تعبئة فواتير السلف'!D117</f>
        <v>0</v>
      </c>
      <c r="H115" s="125">
        <f>'نموذج تعبئة فواتير السلف'!E117</f>
        <v>0</v>
      </c>
    </row>
    <row r="116" spans="1:8" s="126" customFormat="1" ht="21.75" customHeight="1" x14ac:dyDescent="0.2">
      <c r="A116" s="127">
        <v>111</v>
      </c>
      <c r="B116" s="121">
        <f>'نموذج تعبئة فواتير السلف'!J118</f>
        <v>0</v>
      </c>
      <c r="C116" s="122" t="str">
        <f t="shared" si="3"/>
        <v>*0*</v>
      </c>
      <c r="D116" s="122" t="str">
        <f t="shared" si="4"/>
        <v>*0*</v>
      </c>
      <c r="E116" s="123">
        <f>'نموذج تعبئة فواتير السلف'!C118</f>
        <v>0</v>
      </c>
      <c r="F116" s="122" t="str">
        <f t="shared" si="5"/>
        <v>*0*</v>
      </c>
      <c r="G116" s="124">
        <f>'نموذج تعبئة فواتير السلف'!D118</f>
        <v>0</v>
      </c>
      <c r="H116" s="125">
        <f>'نموذج تعبئة فواتير السلف'!E118</f>
        <v>0</v>
      </c>
    </row>
    <row r="117" spans="1:8" s="126" customFormat="1" ht="21.75" customHeight="1" x14ac:dyDescent="0.2">
      <c r="A117" s="127">
        <v>112</v>
      </c>
      <c r="B117" s="121">
        <f>'نموذج تعبئة فواتير السلف'!J119</f>
        <v>0</v>
      </c>
      <c r="C117" s="122" t="str">
        <f t="shared" si="3"/>
        <v>*0*</v>
      </c>
      <c r="D117" s="122" t="str">
        <f t="shared" si="4"/>
        <v>*0*</v>
      </c>
      <c r="E117" s="123">
        <f>'نموذج تعبئة فواتير السلف'!C119</f>
        <v>0</v>
      </c>
      <c r="F117" s="122" t="str">
        <f t="shared" si="5"/>
        <v>*0*</v>
      </c>
      <c r="G117" s="124">
        <f>'نموذج تعبئة فواتير السلف'!D119</f>
        <v>0</v>
      </c>
      <c r="H117" s="125">
        <f>'نموذج تعبئة فواتير السلف'!E119</f>
        <v>0</v>
      </c>
    </row>
    <row r="118" spans="1:8" s="126" customFormat="1" ht="21.75" customHeight="1" x14ac:dyDescent="0.2">
      <c r="A118" s="127">
        <v>113</v>
      </c>
      <c r="B118" s="121">
        <f>'نموذج تعبئة فواتير السلف'!J120</f>
        <v>0</v>
      </c>
      <c r="C118" s="122" t="str">
        <f t="shared" si="3"/>
        <v>*0*</v>
      </c>
      <c r="D118" s="122" t="str">
        <f t="shared" si="4"/>
        <v>*0*</v>
      </c>
      <c r="E118" s="123">
        <f>'نموذج تعبئة فواتير السلف'!C120</f>
        <v>0</v>
      </c>
      <c r="F118" s="122" t="str">
        <f t="shared" si="5"/>
        <v>*0*</v>
      </c>
      <c r="G118" s="124">
        <f>'نموذج تعبئة فواتير السلف'!D120</f>
        <v>0</v>
      </c>
      <c r="H118" s="125">
        <f>'نموذج تعبئة فواتير السلف'!E120</f>
        <v>0</v>
      </c>
    </row>
    <row r="119" spans="1:8" s="126" customFormat="1" ht="21.75" customHeight="1" x14ac:dyDescent="0.2">
      <c r="A119" s="127">
        <v>114</v>
      </c>
      <c r="B119" s="121">
        <f>'نموذج تعبئة فواتير السلف'!J121</f>
        <v>0</v>
      </c>
      <c r="C119" s="122" t="str">
        <f t="shared" si="3"/>
        <v>*0*</v>
      </c>
      <c r="D119" s="122" t="str">
        <f t="shared" si="4"/>
        <v>*0*</v>
      </c>
      <c r="E119" s="123">
        <f>'نموذج تعبئة فواتير السلف'!C121</f>
        <v>0</v>
      </c>
      <c r="F119" s="122" t="str">
        <f t="shared" si="5"/>
        <v>*0*</v>
      </c>
      <c r="G119" s="124">
        <f>'نموذج تعبئة فواتير السلف'!D121</f>
        <v>0</v>
      </c>
      <c r="H119" s="125">
        <f>'نموذج تعبئة فواتير السلف'!E121</f>
        <v>0</v>
      </c>
    </row>
    <row r="120" spans="1:8" s="126" customFormat="1" ht="21.75" customHeight="1" x14ac:dyDescent="0.2">
      <c r="A120" s="127">
        <v>115</v>
      </c>
      <c r="B120" s="121">
        <f>'نموذج تعبئة فواتير السلف'!J122</f>
        <v>0</v>
      </c>
      <c r="C120" s="122" t="str">
        <f t="shared" si="3"/>
        <v>*0*</v>
      </c>
      <c r="D120" s="122" t="str">
        <f t="shared" si="4"/>
        <v>*0*</v>
      </c>
      <c r="E120" s="123">
        <f>'نموذج تعبئة فواتير السلف'!C122</f>
        <v>0</v>
      </c>
      <c r="F120" s="122" t="str">
        <f t="shared" si="5"/>
        <v>*0*</v>
      </c>
      <c r="G120" s="124">
        <f>'نموذج تعبئة فواتير السلف'!D122</f>
        <v>0</v>
      </c>
      <c r="H120" s="125">
        <f>'نموذج تعبئة فواتير السلف'!E122</f>
        <v>0</v>
      </c>
    </row>
    <row r="121" spans="1:8" s="126" customFormat="1" ht="21.75" customHeight="1" x14ac:dyDescent="0.2">
      <c r="A121" s="127">
        <v>116</v>
      </c>
      <c r="B121" s="121">
        <f>'نموذج تعبئة فواتير السلف'!J123</f>
        <v>0</v>
      </c>
      <c r="C121" s="122" t="str">
        <f t="shared" si="3"/>
        <v>*0*</v>
      </c>
      <c r="D121" s="122" t="str">
        <f t="shared" si="4"/>
        <v>*0*</v>
      </c>
      <c r="E121" s="123">
        <f>'نموذج تعبئة فواتير السلف'!C123</f>
        <v>0</v>
      </c>
      <c r="F121" s="122" t="str">
        <f t="shared" si="5"/>
        <v>*0*</v>
      </c>
      <c r="G121" s="124">
        <f>'نموذج تعبئة فواتير السلف'!D123</f>
        <v>0</v>
      </c>
      <c r="H121" s="125">
        <f>'نموذج تعبئة فواتير السلف'!E123</f>
        <v>0</v>
      </c>
    </row>
    <row r="122" spans="1:8" s="126" customFormat="1" ht="21.75" customHeight="1" x14ac:dyDescent="0.2">
      <c r="A122" s="127">
        <v>117</v>
      </c>
      <c r="B122" s="121">
        <f>'نموذج تعبئة فواتير السلف'!J124</f>
        <v>0</v>
      </c>
      <c r="C122" s="122" t="str">
        <f t="shared" si="3"/>
        <v>*0*</v>
      </c>
      <c r="D122" s="122" t="str">
        <f t="shared" si="4"/>
        <v>*0*</v>
      </c>
      <c r="E122" s="123">
        <f>'نموذج تعبئة فواتير السلف'!C124</f>
        <v>0</v>
      </c>
      <c r="F122" s="122" t="str">
        <f t="shared" si="5"/>
        <v>*0*</v>
      </c>
      <c r="G122" s="124">
        <f>'نموذج تعبئة فواتير السلف'!D124</f>
        <v>0</v>
      </c>
      <c r="H122" s="125">
        <f>'نموذج تعبئة فواتير السلف'!E124</f>
        <v>0</v>
      </c>
    </row>
    <row r="123" spans="1:8" s="126" customFormat="1" ht="21.75" customHeight="1" x14ac:dyDescent="0.2">
      <c r="A123" s="127">
        <v>118</v>
      </c>
      <c r="B123" s="121">
        <f>'نموذج تعبئة فواتير السلف'!J125</f>
        <v>0</v>
      </c>
      <c r="C123" s="122" t="str">
        <f t="shared" si="3"/>
        <v>*0*</v>
      </c>
      <c r="D123" s="122" t="str">
        <f t="shared" si="4"/>
        <v>*0*</v>
      </c>
      <c r="E123" s="123">
        <f>'نموذج تعبئة فواتير السلف'!C125</f>
        <v>0</v>
      </c>
      <c r="F123" s="122" t="str">
        <f t="shared" si="5"/>
        <v>*0*</v>
      </c>
      <c r="G123" s="124">
        <f>'نموذج تعبئة فواتير السلف'!D125</f>
        <v>0</v>
      </c>
      <c r="H123" s="125">
        <f>'نموذج تعبئة فواتير السلف'!E125</f>
        <v>0</v>
      </c>
    </row>
    <row r="124" spans="1:8" s="126" customFormat="1" ht="21.75" customHeight="1" x14ac:dyDescent="0.2">
      <c r="A124" s="127">
        <v>119</v>
      </c>
      <c r="B124" s="121">
        <f>'نموذج تعبئة فواتير السلف'!J126</f>
        <v>0</v>
      </c>
      <c r="C124" s="122" t="str">
        <f t="shared" si="3"/>
        <v>*0*</v>
      </c>
      <c r="D124" s="122" t="str">
        <f t="shared" si="4"/>
        <v>*0*</v>
      </c>
      <c r="E124" s="123">
        <f>'نموذج تعبئة فواتير السلف'!C126</f>
        <v>0</v>
      </c>
      <c r="F124" s="122" t="str">
        <f t="shared" si="5"/>
        <v>*0*</v>
      </c>
      <c r="G124" s="124">
        <f>'نموذج تعبئة فواتير السلف'!D126</f>
        <v>0</v>
      </c>
      <c r="H124" s="125">
        <f>'نموذج تعبئة فواتير السلف'!E126</f>
        <v>0</v>
      </c>
    </row>
    <row r="125" spans="1:8" s="126" customFormat="1" ht="21.75" customHeight="1" x14ac:dyDescent="0.2">
      <c r="A125" s="127">
        <v>120</v>
      </c>
      <c r="B125" s="121">
        <f>'نموذج تعبئة فواتير السلف'!J127</f>
        <v>0</v>
      </c>
      <c r="C125" s="122" t="str">
        <f t="shared" si="3"/>
        <v>*0*</v>
      </c>
      <c r="D125" s="122" t="str">
        <f t="shared" si="4"/>
        <v>*0*</v>
      </c>
      <c r="E125" s="123">
        <f>'نموذج تعبئة فواتير السلف'!C127</f>
        <v>0</v>
      </c>
      <c r="F125" s="122" t="str">
        <f t="shared" si="5"/>
        <v>*0*</v>
      </c>
      <c r="G125" s="124">
        <f>'نموذج تعبئة فواتير السلف'!D127</f>
        <v>0</v>
      </c>
      <c r="H125" s="125">
        <f>'نموذج تعبئة فواتير السلف'!E127</f>
        <v>0</v>
      </c>
    </row>
    <row r="126" spans="1:8" s="126" customFormat="1" ht="21.75" customHeight="1" x14ac:dyDescent="0.2">
      <c r="A126" s="127">
        <v>121</v>
      </c>
      <c r="B126" s="121">
        <f>'نموذج تعبئة فواتير السلف'!J128</f>
        <v>0</v>
      </c>
      <c r="C126" s="122" t="str">
        <f t="shared" si="3"/>
        <v>*0*</v>
      </c>
      <c r="D126" s="122" t="str">
        <f t="shared" si="4"/>
        <v>*0*</v>
      </c>
      <c r="E126" s="123">
        <f>'نموذج تعبئة فواتير السلف'!C128</f>
        <v>0</v>
      </c>
      <c r="F126" s="122" t="str">
        <f t="shared" si="5"/>
        <v>*0*</v>
      </c>
      <c r="G126" s="124">
        <f>'نموذج تعبئة فواتير السلف'!D128</f>
        <v>0</v>
      </c>
      <c r="H126" s="125">
        <f>'نموذج تعبئة فواتير السلف'!E128</f>
        <v>0</v>
      </c>
    </row>
    <row r="127" spans="1:8" s="126" customFormat="1" ht="21.75" customHeight="1" x14ac:dyDescent="0.2">
      <c r="A127" s="127">
        <v>122</v>
      </c>
      <c r="B127" s="121">
        <f>'نموذج تعبئة فواتير السلف'!J129</f>
        <v>0</v>
      </c>
      <c r="C127" s="122" t="str">
        <f t="shared" si="3"/>
        <v>*0*</v>
      </c>
      <c r="D127" s="122" t="str">
        <f t="shared" si="4"/>
        <v>*0*</v>
      </c>
      <c r="E127" s="123">
        <f>'نموذج تعبئة فواتير السلف'!C129</f>
        <v>0</v>
      </c>
      <c r="F127" s="122" t="str">
        <f t="shared" si="5"/>
        <v>*0*</v>
      </c>
      <c r="G127" s="124">
        <f>'نموذج تعبئة فواتير السلف'!D129</f>
        <v>0</v>
      </c>
      <c r="H127" s="125">
        <f>'نموذج تعبئة فواتير السلف'!E129</f>
        <v>0</v>
      </c>
    </row>
    <row r="128" spans="1:8" s="126" customFormat="1" ht="21.75" customHeight="1" x14ac:dyDescent="0.2">
      <c r="A128" s="127">
        <v>123</v>
      </c>
      <c r="B128" s="121">
        <f>'نموذج تعبئة فواتير السلف'!J130</f>
        <v>0</v>
      </c>
      <c r="C128" s="122" t="str">
        <f t="shared" si="3"/>
        <v>*0*</v>
      </c>
      <c r="D128" s="122" t="str">
        <f t="shared" si="4"/>
        <v>*0*</v>
      </c>
      <c r="E128" s="123">
        <f>'نموذج تعبئة فواتير السلف'!C130</f>
        <v>0</v>
      </c>
      <c r="F128" s="122" t="str">
        <f t="shared" si="5"/>
        <v>*0*</v>
      </c>
      <c r="G128" s="124">
        <f>'نموذج تعبئة فواتير السلف'!D130</f>
        <v>0</v>
      </c>
      <c r="H128" s="125">
        <f>'نموذج تعبئة فواتير السلف'!E130</f>
        <v>0</v>
      </c>
    </row>
    <row r="129" spans="1:8" s="126" customFormat="1" ht="21.75" customHeight="1" x14ac:dyDescent="0.2">
      <c r="A129" s="127">
        <v>124</v>
      </c>
      <c r="B129" s="121">
        <f>'نموذج تعبئة فواتير السلف'!J131</f>
        <v>0</v>
      </c>
      <c r="C129" s="122" t="str">
        <f t="shared" si="3"/>
        <v>*0*</v>
      </c>
      <c r="D129" s="122" t="str">
        <f t="shared" si="4"/>
        <v>*0*</v>
      </c>
      <c r="E129" s="123">
        <f>'نموذج تعبئة فواتير السلف'!C131</f>
        <v>0</v>
      </c>
      <c r="F129" s="122" t="str">
        <f t="shared" si="5"/>
        <v>*0*</v>
      </c>
      <c r="G129" s="124">
        <f>'نموذج تعبئة فواتير السلف'!D131</f>
        <v>0</v>
      </c>
      <c r="H129" s="125">
        <f>'نموذج تعبئة فواتير السلف'!E131</f>
        <v>0</v>
      </c>
    </row>
    <row r="130" spans="1:8" s="126" customFormat="1" ht="21.75" customHeight="1" x14ac:dyDescent="0.2">
      <c r="A130" s="127">
        <v>125</v>
      </c>
      <c r="B130" s="121">
        <f>'نموذج تعبئة فواتير السلف'!J132</f>
        <v>0</v>
      </c>
      <c r="C130" s="122" t="str">
        <f t="shared" si="3"/>
        <v>*0*</v>
      </c>
      <c r="D130" s="122" t="str">
        <f t="shared" si="4"/>
        <v>*0*</v>
      </c>
      <c r="E130" s="123">
        <f>'نموذج تعبئة فواتير السلف'!C132</f>
        <v>0</v>
      </c>
      <c r="F130" s="122" t="str">
        <f t="shared" si="5"/>
        <v>*0*</v>
      </c>
      <c r="G130" s="124">
        <f>'نموذج تعبئة فواتير السلف'!D132</f>
        <v>0</v>
      </c>
      <c r="H130" s="125">
        <f>'نموذج تعبئة فواتير السلف'!E132</f>
        <v>0</v>
      </c>
    </row>
    <row r="131" spans="1:8" s="126" customFormat="1" ht="21.75" customHeight="1" x14ac:dyDescent="0.2">
      <c r="A131" s="127">
        <v>126</v>
      </c>
      <c r="B131" s="121">
        <f>'نموذج تعبئة فواتير السلف'!J133</f>
        <v>0</v>
      </c>
      <c r="C131" s="122" t="str">
        <f t="shared" si="3"/>
        <v>*0*</v>
      </c>
      <c r="D131" s="122" t="str">
        <f t="shared" si="4"/>
        <v>*0*</v>
      </c>
      <c r="E131" s="123">
        <f>'نموذج تعبئة فواتير السلف'!C133</f>
        <v>0</v>
      </c>
      <c r="F131" s="122" t="str">
        <f t="shared" si="5"/>
        <v>*0*</v>
      </c>
      <c r="G131" s="124">
        <f>'نموذج تعبئة فواتير السلف'!D133</f>
        <v>0</v>
      </c>
      <c r="H131" s="125">
        <f>'نموذج تعبئة فواتير السلف'!E133</f>
        <v>0</v>
      </c>
    </row>
    <row r="132" spans="1:8" s="126" customFormat="1" ht="21.75" customHeight="1" x14ac:dyDescent="0.2">
      <c r="A132" s="127">
        <v>127</v>
      </c>
      <c r="B132" s="121">
        <f>'نموذج تعبئة فواتير السلف'!J134</f>
        <v>0</v>
      </c>
      <c r="C132" s="122" t="str">
        <f t="shared" si="3"/>
        <v>*0*</v>
      </c>
      <c r="D132" s="122" t="str">
        <f t="shared" si="4"/>
        <v>*0*</v>
      </c>
      <c r="E132" s="123">
        <f>'نموذج تعبئة فواتير السلف'!C134</f>
        <v>0</v>
      </c>
      <c r="F132" s="122" t="str">
        <f t="shared" si="5"/>
        <v>*0*</v>
      </c>
      <c r="G132" s="124">
        <f>'نموذج تعبئة فواتير السلف'!D134</f>
        <v>0</v>
      </c>
      <c r="H132" s="125">
        <f>'نموذج تعبئة فواتير السلف'!E134</f>
        <v>0</v>
      </c>
    </row>
    <row r="133" spans="1:8" s="126" customFormat="1" ht="21.75" customHeight="1" x14ac:dyDescent="0.2">
      <c r="A133" s="127">
        <v>128</v>
      </c>
      <c r="B133" s="121">
        <f>'نموذج تعبئة فواتير السلف'!J135</f>
        <v>0</v>
      </c>
      <c r="C133" s="122" t="str">
        <f t="shared" si="3"/>
        <v>*0*</v>
      </c>
      <c r="D133" s="122" t="str">
        <f t="shared" si="4"/>
        <v>*0*</v>
      </c>
      <c r="E133" s="123">
        <f>'نموذج تعبئة فواتير السلف'!C135</f>
        <v>0</v>
      </c>
      <c r="F133" s="122" t="str">
        <f t="shared" si="5"/>
        <v>*0*</v>
      </c>
      <c r="G133" s="124">
        <f>'نموذج تعبئة فواتير السلف'!D135</f>
        <v>0</v>
      </c>
      <c r="H133" s="125">
        <f>'نموذج تعبئة فواتير السلف'!E135</f>
        <v>0</v>
      </c>
    </row>
    <row r="134" spans="1:8" s="126" customFormat="1" ht="21.75" customHeight="1" x14ac:dyDescent="0.2">
      <c r="A134" s="127">
        <v>129</v>
      </c>
      <c r="B134" s="121">
        <f>'نموذج تعبئة فواتير السلف'!J136</f>
        <v>0</v>
      </c>
      <c r="C134" s="122" t="str">
        <f t="shared" si="3"/>
        <v>*0*</v>
      </c>
      <c r="D134" s="122" t="str">
        <f t="shared" si="4"/>
        <v>*0*</v>
      </c>
      <c r="E134" s="123">
        <f>'نموذج تعبئة فواتير السلف'!C136</f>
        <v>0</v>
      </c>
      <c r="F134" s="122" t="str">
        <f t="shared" si="5"/>
        <v>*0*</v>
      </c>
      <c r="G134" s="124">
        <f>'نموذج تعبئة فواتير السلف'!D136</f>
        <v>0</v>
      </c>
      <c r="H134" s="125">
        <f>'نموذج تعبئة فواتير السلف'!E136</f>
        <v>0</v>
      </c>
    </row>
    <row r="135" spans="1:8" s="126" customFormat="1" ht="21.75" customHeight="1" x14ac:dyDescent="0.2">
      <c r="A135" s="127">
        <v>130</v>
      </c>
      <c r="B135" s="121">
        <f>'نموذج تعبئة فواتير السلف'!J137</f>
        <v>0</v>
      </c>
      <c r="C135" s="122" t="str">
        <f t="shared" ref="C135:C198" si="6">"*"&amp;B135&amp;"*"</f>
        <v>*0*</v>
      </c>
      <c r="D135" s="122" t="str">
        <f t="shared" ref="D135:D198" si="7">"*"&amp;E135&amp;"*"</f>
        <v>*0*</v>
      </c>
      <c r="E135" s="123">
        <f>'نموذج تعبئة فواتير السلف'!C137</f>
        <v>0</v>
      </c>
      <c r="F135" s="122" t="str">
        <f t="shared" ref="F135:F198" si="8">"*"&amp;G135&amp;"*"</f>
        <v>*0*</v>
      </c>
      <c r="G135" s="124">
        <f>'نموذج تعبئة فواتير السلف'!D137</f>
        <v>0</v>
      </c>
      <c r="H135" s="125">
        <f>'نموذج تعبئة فواتير السلف'!E137</f>
        <v>0</v>
      </c>
    </row>
    <row r="136" spans="1:8" s="126" customFormat="1" ht="21.75" customHeight="1" x14ac:dyDescent="0.2">
      <c r="A136" s="127">
        <v>131</v>
      </c>
      <c r="B136" s="121">
        <f>'نموذج تعبئة فواتير السلف'!J138</f>
        <v>0</v>
      </c>
      <c r="C136" s="122" t="str">
        <f t="shared" si="6"/>
        <v>*0*</v>
      </c>
      <c r="D136" s="122" t="str">
        <f t="shared" si="7"/>
        <v>*0*</v>
      </c>
      <c r="E136" s="123">
        <f>'نموذج تعبئة فواتير السلف'!C138</f>
        <v>0</v>
      </c>
      <c r="F136" s="122" t="str">
        <f t="shared" si="8"/>
        <v>*0*</v>
      </c>
      <c r="G136" s="124">
        <f>'نموذج تعبئة فواتير السلف'!D138</f>
        <v>0</v>
      </c>
      <c r="H136" s="125">
        <f>'نموذج تعبئة فواتير السلف'!E138</f>
        <v>0</v>
      </c>
    </row>
    <row r="137" spans="1:8" s="126" customFormat="1" ht="21.75" customHeight="1" x14ac:dyDescent="0.2">
      <c r="A137" s="127">
        <v>132</v>
      </c>
      <c r="B137" s="121">
        <f>'نموذج تعبئة فواتير السلف'!J139</f>
        <v>0</v>
      </c>
      <c r="C137" s="122" t="str">
        <f t="shared" si="6"/>
        <v>*0*</v>
      </c>
      <c r="D137" s="122" t="str">
        <f t="shared" si="7"/>
        <v>*0*</v>
      </c>
      <c r="E137" s="123">
        <f>'نموذج تعبئة فواتير السلف'!C139</f>
        <v>0</v>
      </c>
      <c r="F137" s="122" t="str">
        <f t="shared" si="8"/>
        <v>*0*</v>
      </c>
      <c r="G137" s="124">
        <f>'نموذج تعبئة فواتير السلف'!D139</f>
        <v>0</v>
      </c>
      <c r="H137" s="125">
        <f>'نموذج تعبئة فواتير السلف'!E139</f>
        <v>0</v>
      </c>
    </row>
    <row r="138" spans="1:8" s="126" customFormat="1" ht="21.75" customHeight="1" x14ac:dyDescent="0.2">
      <c r="A138" s="127">
        <v>133</v>
      </c>
      <c r="B138" s="121">
        <f>'نموذج تعبئة فواتير السلف'!J140</f>
        <v>0</v>
      </c>
      <c r="C138" s="122" t="str">
        <f t="shared" si="6"/>
        <v>*0*</v>
      </c>
      <c r="D138" s="122" t="str">
        <f t="shared" si="7"/>
        <v>*0*</v>
      </c>
      <c r="E138" s="123">
        <f>'نموذج تعبئة فواتير السلف'!C140</f>
        <v>0</v>
      </c>
      <c r="F138" s="122" t="str">
        <f t="shared" si="8"/>
        <v>*0*</v>
      </c>
      <c r="G138" s="124">
        <f>'نموذج تعبئة فواتير السلف'!D140</f>
        <v>0</v>
      </c>
      <c r="H138" s="125">
        <f>'نموذج تعبئة فواتير السلف'!E140</f>
        <v>0</v>
      </c>
    </row>
    <row r="139" spans="1:8" s="126" customFormat="1" ht="21.75" customHeight="1" x14ac:dyDescent="0.2">
      <c r="A139" s="127">
        <v>134</v>
      </c>
      <c r="B139" s="121">
        <f>'نموذج تعبئة فواتير السلف'!J141</f>
        <v>0</v>
      </c>
      <c r="C139" s="122" t="str">
        <f t="shared" si="6"/>
        <v>*0*</v>
      </c>
      <c r="D139" s="122" t="str">
        <f t="shared" si="7"/>
        <v>*0*</v>
      </c>
      <c r="E139" s="123">
        <f>'نموذج تعبئة فواتير السلف'!C141</f>
        <v>0</v>
      </c>
      <c r="F139" s="122" t="str">
        <f t="shared" si="8"/>
        <v>*0*</v>
      </c>
      <c r="G139" s="124">
        <f>'نموذج تعبئة فواتير السلف'!D141</f>
        <v>0</v>
      </c>
      <c r="H139" s="125">
        <f>'نموذج تعبئة فواتير السلف'!E141</f>
        <v>0</v>
      </c>
    </row>
    <row r="140" spans="1:8" s="126" customFormat="1" ht="21.75" customHeight="1" x14ac:dyDescent="0.2">
      <c r="A140" s="127">
        <v>135</v>
      </c>
      <c r="B140" s="121">
        <f>'نموذج تعبئة فواتير السلف'!J142</f>
        <v>0</v>
      </c>
      <c r="C140" s="122" t="str">
        <f t="shared" si="6"/>
        <v>*0*</v>
      </c>
      <c r="D140" s="122" t="str">
        <f t="shared" si="7"/>
        <v>*0*</v>
      </c>
      <c r="E140" s="123">
        <f>'نموذج تعبئة فواتير السلف'!C142</f>
        <v>0</v>
      </c>
      <c r="F140" s="122" t="str">
        <f t="shared" si="8"/>
        <v>*0*</v>
      </c>
      <c r="G140" s="124">
        <f>'نموذج تعبئة فواتير السلف'!D142</f>
        <v>0</v>
      </c>
      <c r="H140" s="125">
        <f>'نموذج تعبئة فواتير السلف'!E142</f>
        <v>0</v>
      </c>
    </row>
    <row r="141" spans="1:8" s="126" customFormat="1" ht="21.75" customHeight="1" x14ac:dyDescent="0.2">
      <c r="A141" s="127">
        <v>136</v>
      </c>
      <c r="B141" s="121">
        <f>'نموذج تعبئة فواتير السلف'!J143</f>
        <v>0</v>
      </c>
      <c r="C141" s="122" t="str">
        <f t="shared" si="6"/>
        <v>*0*</v>
      </c>
      <c r="D141" s="122" t="str">
        <f t="shared" si="7"/>
        <v>*0*</v>
      </c>
      <c r="E141" s="123">
        <f>'نموذج تعبئة فواتير السلف'!C143</f>
        <v>0</v>
      </c>
      <c r="F141" s="122" t="str">
        <f t="shared" si="8"/>
        <v>*0*</v>
      </c>
      <c r="G141" s="124">
        <f>'نموذج تعبئة فواتير السلف'!D143</f>
        <v>0</v>
      </c>
      <c r="H141" s="125">
        <f>'نموذج تعبئة فواتير السلف'!E143</f>
        <v>0</v>
      </c>
    </row>
    <row r="142" spans="1:8" s="126" customFormat="1" ht="21.75" customHeight="1" x14ac:dyDescent="0.2">
      <c r="A142" s="127">
        <v>137</v>
      </c>
      <c r="B142" s="121">
        <f>'نموذج تعبئة فواتير السلف'!J144</f>
        <v>0</v>
      </c>
      <c r="C142" s="122" t="str">
        <f t="shared" si="6"/>
        <v>*0*</v>
      </c>
      <c r="D142" s="122" t="str">
        <f t="shared" si="7"/>
        <v>*0*</v>
      </c>
      <c r="E142" s="123">
        <f>'نموذج تعبئة فواتير السلف'!C144</f>
        <v>0</v>
      </c>
      <c r="F142" s="122" t="str">
        <f t="shared" si="8"/>
        <v>*0*</v>
      </c>
      <c r="G142" s="124">
        <f>'نموذج تعبئة فواتير السلف'!D144</f>
        <v>0</v>
      </c>
      <c r="H142" s="125">
        <f>'نموذج تعبئة فواتير السلف'!E144</f>
        <v>0</v>
      </c>
    </row>
    <row r="143" spans="1:8" s="126" customFormat="1" ht="21.75" customHeight="1" x14ac:dyDescent="0.2">
      <c r="A143" s="127">
        <v>138</v>
      </c>
      <c r="B143" s="121">
        <f>'نموذج تعبئة فواتير السلف'!J145</f>
        <v>0</v>
      </c>
      <c r="C143" s="122" t="str">
        <f t="shared" si="6"/>
        <v>*0*</v>
      </c>
      <c r="D143" s="122" t="str">
        <f t="shared" si="7"/>
        <v>*0*</v>
      </c>
      <c r="E143" s="123">
        <f>'نموذج تعبئة فواتير السلف'!C145</f>
        <v>0</v>
      </c>
      <c r="F143" s="122" t="str">
        <f t="shared" si="8"/>
        <v>*0*</v>
      </c>
      <c r="G143" s="124">
        <f>'نموذج تعبئة فواتير السلف'!D145</f>
        <v>0</v>
      </c>
      <c r="H143" s="125">
        <f>'نموذج تعبئة فواتير السلف'!E145</f>
        <v>0</v>
      </c>
    </row>
    <row r="144" spans="1:8" s="126" customFormat="1" ht="21.75" customHeight="1" x14ac:dyDescent="0.2">
      <c r="A144" s="127">
        <v>139</v>
      </c>
      <c r="B144" s="121">
        <f>'نموذج تعبئة فواتير السلف'!J146</f>
        <v>0</v>
      </c>
      <c r="C144" s="122" t="str">
        <f t="shared" si="6"/>
        <v>*0*</v>
      </c>
      <c r="D144" s="122" t="str">
        <f t="shared" si="7"/>
        <v>*0*</v>
      </c>
      <c r="E144" s="123">
        <f>'نموذج تعبئة فواتير السلف'!C146</f>
        <v>0</v>
      </c>
      <c r="F144" s="122" t="str">
        <f t="shared" si="8"/>
        <v>*0*</v>
      </c>
      <c r="G144" s="124">
        <f>'نموذج تعبئة فواتير السلف'!D146</f>
        <v>0</v>
      </c>
      <c r="H144" s="125">
        <f>'نموذج تعبئة فواتير السلف'!E146</f>
        <v>0</v>
      </c>
    </row>
    <row r="145" spans="1:8" s="126" customFormat="1" ht="21.75" customHeight="1" x14ac:dyDescent="0.2">
      <c r="A145" s="127">
        <v>140</v>
      </c>
      <c r="B145" s="121">
        <f>'نموذج تعبئة فواتير السلف'!J147</f>
        <v>0</v>
      </c>
      <c r="C145" s="122" t="str">
        <f t="shared" si="6"/>
        <v>*0*</v>
      </c>
      <c r="D145" s="122" t="str">
        <f t="shared" si="7"/>
        <v>*0*</v>
      </c>
      <c r="E145" s="123">
        <f>'نموذج تعبئة فواتير السلف'!C147</f>
        <v>0</v>
      </c>
      <c r="F145" s="122" t="str">
        <f t="shared" si="8"/>
        <v>*0*</v>
      </c>
      <c r="G145" s="124">
        <f>'نموذج تعبئة فواتير السلف'!D147</f>
        <v>0</v>
      </c>
      <c r="H145" s="125">
        <f>'نموذج تعبئة فواتير السلف'!E147</f>
        <v>0</v>
      </c>
    </row>
    <row r="146" spans="1:8" s="126" customFormat="1" ht="21.75" customHeight="1" x14ac:dyDescent="0.2">
      <c r="A146" s="127">
        <v>141</v>
      </c>
      <c r="B146" s="121">
        <f>'نموذج تعبئة فواتير السلف'!J148</f>
        <v>0</v>
      </c>
      <c r="C146" s="122" t="str">
        <f t="shared" si="6"/>
        <v>*0*</v>
      </c>
      <c r="D146" s="122" t="str">
        <f t="shared" si="7"/>
        <v>*0*</v>
      </c>
      <c r="E146" s="123">
        <f>'نموذج تعبئة فواتير السلف'!C148</f>
        <v>0</v>
      </c>
      <c r="F146" s="122" t="str">
        <f t="shared" si="8"/>
        <v>*0*</v>
      </c>
      <c r="G146" s="124">
        <f>'نموذج تعبئة فواتير السلف'!D148</f>
        <v>0</v>
      </c>
      <c r="H146" s="125">
        <f>'نموذج تعبئة فواتير السلف'!E148</f>
        <v>0</v>
      </c>
    </row>
    <row r="147" spans="1:8" s="126" customFormat="1" ht="21.75" customHeight="1" x14ac:dyDescent="0.2">
      <c r="A147" s="127">
        <v>142</v>
      </c>
      <c r="B147" s="121">
        <f>'نموذج تعبئة فواتير السلف'!J149</f>
        <v>0</v>
      </c>
      <c r="C147" s="122" t="str">
        <f t="shared" si="6"/>
        <v>*0*</v>
      </c>
      <c r="D147" s="122" t="str">
        <f t="shared" si="7"/>
        <v>*0*</v>
      </c>
      <c r="E147" s="123">
        <f>'نموذج تعبئة فواتير السلف'!C149</f>
        <v>0</v>
      </c>
      <c r="F147" s="122" t="str">
        <f t="shared" si="8"/>
        <v>*0*</v>
      </c>
      <c r="G147" s="124">
        <f>'نموذج تعبئة فواتير السلف'!D149</f>
        <v>0</v>
      </c>
      <c r="H147" s="125">
        <f>'نموذج تعبئة فواتير السلف'!E149</f>
        <v>0</v>
      </c>
    </row>
    <row r="148" spans="1:8" s="126" customFormat="1" ht="21.75" customHeight="1" x14ac:dyDescent="0.2">
      <c r="A148" s="127">
        <v>143</v>
      </c>
      <c r="B148" s="121">
        <f>'نموذج تعبئة فواتير السلف'!J150</f>
        <v>0</v>
      </c>
      <c r="C148" s="122" t="str">
        <f t="shared" si="6"/>
        <v>*0*</v>
      </c>
      <c r="D148" s="122" t="str">
        <f t="shared" si="7"/>
        <v>*0*</v>
      </c>
      <c r="E148" s="123">
        <f>'نموذج تعبئة فواتير السلف'!C150</f>
        <v>0</v>
      </c>
      <c r="F148" s="122" t="str">
        <f t="shared" si="8"/>
        <v>*0*</v>
      </c>
      <c r="G148" s="124">
        <f>'نموذج تعبئة فواتير السلف'!D150</f>
        <v>0</v>
      </c>
      <c r="H148" s="125">
        <f>'نموذج تعبئة فواتير السلف'!E150</f>
        <v>0</v>
      </c>
    </row>
    <row r="149" spans="1:8" s="126" customFormat="1" ht="21.75" customHeight="1" x14ac:dyDescent="0.2">
      <c r="A149" s="127">
        <v>144</v>
      </c>
      <c r="B149" s="121">
        <f>'نموذج تعبئة فواتير السلف'!J151</f>
        <v>0</v>
      </c>
      <c r="C149" s="122" t="str">
        <f t="shared" si="6"/>
        <v>*0*</v>
      </c>
      <c r="D149" s="122" t="str">
        <f t="shared" si="7"/>
        <v>*0*</v>
      </c>
      <c r="E149" s="123">
        <f>'نموذج تعبئة فواتير السلف'!C151</f>
        <v>0</v>
      </c>
      <c r="F149" s="122" t="str">
        <f t="shared" si="8"/>
        <v>*0*</v>
      </c>
      <c r="G149" s="124">
        <f>'نموذج تعبئة فواتير السلف'!D151</f>
        <v>0</v>
      </c>
      <c r="H149" s="125">
        <f>'نموذج تعبئة فواتير السلف'!E151</f>
        <v>0</v>
      </c>
    </row>
    <row r="150" spans="1:8" s="126" customFormat="1" ht="21.75" customHeight="1" x14ac:dyDescent="0.2">
      <c r="A150" s="127">
        <v>145</v>
      </c>
      <c r="B150" s="121">
        <f>'نموذج تعبئة فواتير السلف'!J152</f>
        <v>0</v>
      </c>
      <c r="C150" s="122" t="str">
        <f t="shared" si="6"/>
        <v>*0*</v>
      </c>
      <c r="D150" s="122" t="str">
        <f t="shared" si="7"/>
        <v>*0*</v>
      </c>
      <c r="E150" s="123">
        <f>'نموذج تعبئة فواتير السلف'!C152</f>
        <v>0</v>
      </c>
      <c r="F150" s="122" t="str">
        <f t="shared" si="8"/>
        <v>*0*</v>
      </c>
      <c r="G150" s="124">
        <f>'نموذج تعبئة فواتير السلف'!D152</f>
        <v>0</v>
      </c>
      <c r="H150" s="125">
        <f>'نموذج تعبئة فواتير السلف'!E152</f>
        <v>0</v>
      </c>
    </row>
    <row r="151" spans="1:8" s="126" customFormat="1" ht="21.75" customHeight="1" x14ac:dyDescent="0.2">
      <c r="A151" s="127">
        <v>146</v>
      </c>
      <c r="B151" s="121">
        <f>'نموذج تعبئة فواتير السلف'!J153</f>
        <v>0</v>
      </c>
      <c r="C151" s="122" t="str">
        <f t="shared" si="6"/>
        <v>*0*</v>
      </c>
      <c r="D151" s="122" t="str">
        <f t="shared" si="7"/>
        <v>*0*</v>
      </c>
      <c r="E151" s="123">
        <f>'نموذج تعبئة فواتير السلف'!C153</f>
        <v>0</v>
      </c>
      <c r="F151" s="122" t="str">
        <f t="shared" si="8"/>
        <v>*0*</v>
      </c>
      <c r="G151" s="124">
        <f>'نموذج تعبئة فواتير السلف'!D153</f>
        <v>0</v>
      </c>
      <c r="H151" s="125">
        <f>'نموذج تعبئة فواتير السلف'!E153</f>
        <v>0</v>
      </c>
    </row>
    <row r="152" spans="1:8" s="126" customFormat="1" ht="21.75" customHeight="1" x14ac:dyDescent="0.2">
      <c r="A152" s="127">
        <v>147</v>
      </c>
      <c r="B152" s="121">
        <f>'نموذج تعبئة فواتير السلف'!J154</f>
        <v>0</v>
      </c>
      <c r="C152" s="122" t="str">
        <f t="shared" si="6"/>
        <v>*0*</v>
      </c>
      <c r="D152" s="122" t="str">
        <f t="shared" si="7"/>
        <v>*0*</v>
      </c>
      <c r="E152" s="123">
        <f>'نموذج تعبئة فواتير السلف'!C154</f>
        <v>0</v>
      </c>
      <c r="F152" s="122" t="str">
        <f t="shared" si="8"/>
        <v>*0*</v>
      </c>
      <c r="G152" s="124">
        <f>'نموذج تعبئة فواتير السلف'!D154</f>
        <v>0</v>
      </c>
      <c r="H152" s="125">
        <f>'نموذج تعبئة فواتير السلف'!E154</f>
        <v>0</v>
      </c>
    </row>
    <row r="153" spans="1:8" s="126" customFormat="1" ht="21.75" customHeight="1" x14ac:dyDescent="0.2">
      <c r="A153" s="127">
        <v>148</v>
      </c>
      <c r="B153" s="121">
        <f>'نموذج تعبئة فواتير السلف'!J155</f>
        <v>0</v>
      </c>
      <c r="C153" s="122" t="str">
        <f t="shared" si="6"/>
        <v>*0*</v>
      </c>
      <c r="D153" s="122" t="str">
        <f t="shared" si="7"/>
        <v>*0*</v>
      </c>
      <c r="E153" s="123">
        <f>'نموذج تعبئة فواتير السلف'!C155</f>
        <v>0</v>
      </c>
      <c r="F153" s="122" t="str">
        <f t="shared" si="8"/>
        <v>*0*</v>
      </c>
      <c r="G153" s="124">
        <f>'نموذج تعبئة فواتير السلف'!D155</f>
        <v>0</v>
      </c>
      <c r="H153" s="125">
        <f>'نموذج تعبئة فواتير السلف'!E155</f>
        <v>0</v>
      </c>
    </row>
    <row r="154" spans="1:8" s="126" customFormat="1" ht="21.75" customHeight="1" x14ac:dyDescent="0.2">
      <c r="A154" s="127">
        <v>149</v>
      </c>
      <c r="B154" s="121">
        <f>'نموذج تعبئة فواتير السلف'!J156</f>
        <v>0</v>
      </c>
      <c r="C154" s="122" t="str">
        <f t="shared" si="6"/>
        <v>*0*</v>
      </c>
      <c r="D154" s="122" t="str">
        <f t="shared" si="7"/>
        <v>*0*</v>
      </c>
      <c r="E154" s="123">
        <f>'نموذج تعبئة فواتير السلف'!C156</f>
        <v>0</v>
      </c>
      <c r="F154" s="122" t="str">
        <f t="shared" si="8"/>
        <v>*0*</v>
      </c>
      <c r="G154" s="124">
        <f>'نموذج تعبئة فواتير السلف'!D156</f>
        <v>0</v>
      </c>
      <c r="H154" s="125">
        <f>'نموذج تعبئة فواتير السلف'!E156</f>
        <v>0</v>
      </c>
    </row>
    <row r="155" spans="1:8" s="126" customFormat="1" ht="21.75" customHeight="1" x14ac:dyDescent="0.2">
      <c r="A155" s="127">
        <v>150</v>
      </c>
      <c r="B155" s="121">
        <f>'نموذج تعبئة فواتير السلف'!J157</f>
        <v>0</v>
      </c>
      <c r="C155" s="122" t="str">
        <f t="shared" si="6"/>
        <v>*0*</v>
      </c>
      <c r="D155" s="122" t="str">
        <f t="shared" si="7"/>
        <v>*0*</v>
      </c>
      <c r="E155" s="123">
        <f>'نموذج تعبئة فواتير السلف'!C157</f>
        <v>0</v>
      </c>
      <c r="F155" s="122" t="str">
        <f t="shared" si="8"/>
        <v>*0*</v>
      </c>
      <c r="G155" s="124">
        <f>'نموذج تعبئة فواتير السلف'!D157</f>
        <v>0</v>
      </c>
      <c r="H155" s="125">
        <f>'نموذج تعبئة فواتير السلف'!E157</f>
        <v>0</v>
      </c>
    </row>
    <row r="156" spans="1:8" s="126" customFormat="1" ht="21.75" customHeight="1" x14ac:dyDescent="0.2">
      <c r="A156" s="127">
        <v>151</v>
      </c>
      <c r="B156" s="121">
        <f>'نموذج تعبئة فواتير السلف'!J158</f>
        <v>0</v>
      </c>
      <c r="C156" s="122" t="str">
        <f t="shared" si="6"/>
        <v>*0*</v>
      </c>
      <c r="D156" s="122" t="str">
        <f t="shared" si="7"/>
        <v>*0*</v>
      </c>
      <c r="E156" s="123">
        <f>'نموذج تعبئة فواتير السلف'!C158</f>
        <v>0</v>
      </c>
      <c r="F156" s="122" t="str">
        <f t="shared" si="8"/>
        <v>*0*</v>
      </c>
      <c r="G156" s="124">
        <f>'نموذج تعبئة فواتير السلف'!D158</f>
        <v>0</v>
      </c>
      <c r="H156" s="125">
        <f>'نموذج تعبئة فواتير السلف'!E158</f>
        <v>0</v>
      </c>
    </row>
    <row r="157" spans="1:8" s="126" customFormat="1" ht="21.75" customHeight="1" x14ac:dyDescent="0.2">
      <c r="A157" s="127">
        <v>152</v>
      </c>
      <c r="B157" s="121">
        <f>'نموذج تعبئة فواتير السلف'!J159</f>
        <v>0</v>
      </c>
      <c r="C157" s="122" t="str">
        <f t="shared" si="6"/>
        <v>*0*</v>
      </c>
      <c r="D157" s="122" t="str">
        <f t="shared" si="7"/>
        <v>*0*</v>
      </c>
      <c r="E157" s="123">
        <f>'نموذج تعبئة فواتير السلف'!C159</f>
        <v>0</v>
      </c>
      <c r="F157" s="122" t="str">
        <f t="shared" si="8"/>
        <v>*0*</v>
      </c>
      <c r="G157" s="124">
        <f>'نموذج تعبئة فواتير السلف'!D159</f>
        <v>0</v>
      </c>
      <c r="H157" s="125">
        <f>'نموذج تعبئة فواتير السلف'!E159</f>
        <v>0</v>
      </c>
    </row>
    <row r="158" spans="1:8" s="126" customFormat="1" ht="21.75" customHeight="1" x14ac:dyDescent="0.2">
      <c r="A158" s="127">
        <v>153</v>
      </c>
      <c r="B158" s="121">
        <f>'نموذج تعبئة فواتير السلف'!J160</f>
        <v>0</v>
      </c>
      <c r="C158" s="122" t="str">
        <f t="shared" si="6"/>
        <v>*0*</v>
      </c>
      <c r="D158" s="122" t="str">
        <f t="shared" si="7"/>
        <v>*0*</v>
      </c>
      <c r="E158" s="123">
        <f>'نموذج تعبئة فواتير السلف'!C160</f>
        <v>0</v>
      </c>
      <c r="F158" s="122" t="str">
        <f t="shared" si="8"/>
        <v>*0*</v>
      </c>
      <c r="G158" s="124">
        <f>'نموذج تعبئة فواتير السلف'!D160</f>
        <v>0</v>
      </c>
      <c r="H158" s="125">
        <f>'نموذج تعبئة فواتير السلف'!E160</f>
        <v>0</v>
      </c>
    </row>
    <row r="159" spans="1:8" s="126" customFormat="1" ht="21.75" customHeight="1" x14ac:dyDescent="0.2">
      <c r="A159" s="127">
        <v>154</v>
      </c>
      <c r="B159" s="121">
        <f>'نموذج تعبئة فواتير السلف'!J161</f>
        <v>0</v>
      </c>
      <c r="C159" s="122" t="str">
        <f t="shared" si="6"/>
        <v>*0*</v>
      </c>
      <c r="D159" s="122" t="str">
        <f t="shared" si="7"/>
        <v>*0*</v>
      </c>
      <c r="E159" s="123">
        <f>'نموذج تعبئة فواتير السلف'!C161</f>
        <v>0</v>
      </c>
      <c r="F159" s="122" t="str">
        <f t="shared" si="8"/>
        <v>*0*</v>
      </c>
      <c r="G159" s="124">
        <f>'نموذج تعبئة فواتير السلف'!D161</f>
        <v>0</v>
      </c>
      <c r="H159" s="125">
        <f>'نموذج تعبئة فواتير السلف'!E161</f>
        <v>0</v>
      </c>
    </row>
    <row r="160" spans="1:8" s="126" customFormat="1" ht="21.75" customHeight="1" x14ac:dyDescent="0.2">
      <c r="A160" s="127">
        <v>155</v>
      </c>
      <c r="B160" s="121">
        <f>'نموذج تعبئة فواتير السلف'!J162</f>
        <v>0</v>
      </c>
      <c r="C160" s="122" t="str">
        <f t="shared" si="6"/>
        <v>*0*</v>
      </c>
      <c r="D160" s="122" t="str">
        <f t="shared" si="7"/>
        <v>*0*</v>
      </c>
      <c r="E160" s="123">
        <f>'نموذج تعبئة فواتير السلف'!C162</f>
        <v>0</v>
      </c>
      <c r="F160" s="122" t="str">
        <f t="shared" si="8"/>
        <v>*0*</v>
      </c>
      <c r="G160" s="124">
        <f>'نموذج تعبئة فواتير السلف'!D162</f>
        <v>0</v>
      </c>
      <c r="H160" s="125">
        <f>'نموذج تعبئة فواتير السلف'!E162</f>
        <v>0</v>
      </c>
    </row>
    <row r="161" spans="1:8" s="126" customFormat="1" ht="21.75" customHeight="1" x14ac:dyDescent="0.2">
      <c r="A161" s="127">
        <v>156</v>
      </c>
      <c r="B161" s="121">
        <f>'نموذج تعبئة فواتير السلف'!J163</f>
        <v>0</v>
      </c>
      <c r="C161" s="122" t="str">
        <f t="shared" si="6"/>
        <v>*0*</v>
      </c>
      <c r="D161" s="122" t="str">
        <f t="shared" si="7"/>
        <v>*0*</v>
      </c>
      <c r="E161" s="123">
        <f>'نموذج تعبئة فواتير السلف'!C163</f>
        <v>0</v>
      </c>
      <c r="F161" s="122" t="str">
        <f t="shared" si="8"/>
        <v>*0*</v>
      </c>
      <c r="G161" s="124">
        <f>'نموذج تعبئة فواتير السلف'!D163</f>
        <v>0</v>
      </c>
      <c r="H161" s="125">
        <f>'نموذج تعبئة فواتير السلف'!E163</f>
        <v>0</v>
      </c>
    </row>
    <row r="162" spans="1:8" s="126" customFormat="1" ht="21.75" customHeight="1" x14ac:dyDescent="0.2">
      <c r="A162" s="127">
        <v>157</v>
      </c>
      <c r="B162" s="121">
        <f>'نموذج تعبئة فواتير السلف'!J164</f>
        <v>0</v>
      </c>
      <c r="C162" s="122" t="str">
        <f t="shared" si="6"/>
        <v>*0*</v>
      </c>
      <c r="D162" s="122" t="str">
        <f t="shared" si="7"/>
        <v>*0*</v>
      </c>
      <c r="E162" s="123">
        <f>'نموذج تعبئة فواتير السلف'!C164</f>
        <v>0</v>
      </c>
      <c r="F162" s="122" t="str">
        <f t="shared" si="8"/>
        <v>*0*</v>
      </c>
      <c r="G162" s="124">
        <f>'نموذج تعبئة فواتير السلف'!D164</f>
        <v>0</v>
      </c>
      <c r="H162" s="125">
        <f>'نموذج تعبئة فواتير السلف'!E164</f>
        <v>0</v>
      </c>
    </row>
    <row r="163" spans="1:8" s="126" customFormat="1" ht="21.75" customHeight="1" x14ac:dyDescent="0.2">
      <c r="A163" s="127">
        <v>158</v>
      </c>
      <c r="B163" s="121">
        <f>'نموذج تعبئة فواتير السلف'!J165</f>
        <v>0</v>
      </c>
      <c r="C163" s="122" t="str">
        <f t="shared" si="6"/>
        <v>*0*</v>
      </c>
      <c r="D163" s="122" t="str">
        <f t="shared" si="7"/>
        <v>*0*</v>
      </c>
      <c r="E163" s="123">
        <f>'نموذج تعبئة فواتير السلف'!C165</f>
        <v>0</v>
      </c>
      <c r="F163" s="122" t="str">
        <f t="shared" si="8"/>
        <v>*0*</v>
      </c>
      <c r="G163" s="124">
        <f>'نموذج تعبئة فواتير السلف'!D165</f>
        <v>0</v>
      </c>
      <c r="H163" s="125">
        <f>'نموذج تعبئة فواتير السلف'!E165</f>
        <v>0</v>
      </c>
    </row>
    <row r="164" spans="1:8" s="126" customFormat="1" ht="21.75" customHeight="1" x14ac:dyDescent="0.2">
      <c r="A164" s="127">
        <v>159</v>
      </c>
      <c r="B164" s="121">
        <f>'نموذج تعبئة فواتير السلف'!J166</f>
        <v>0</v>
      </c>
      <c r="C164" s="122" t="str">
        <f t="shared" si="6"/>
        <v>*0*</v>
      </c>
      <c r="D164" s="122" t="str">
        <f t="shared" si="7"/>
        <v>*0*</v>
      </c>
      <c r="E164" s="123">
        <f>'نموذج تعبئة فواتير السلف'!C166</f>
        <v>0</v>
      </c>
      <c r="F164" s="122" t="str">
        <f t="shared" si="8"/>
        <v>*0*</v>
      </c>
      <c r="G164" s="124">
        <f>'نموذج تعبئة فواتير السلف'!D166</f>
        <v>0</v>
      </c>
      <c r="H164" s="125">
        <f>'نموذج تعبئة فواتير السلف'!E166</f>
        <v>0</v>
      </c>
    </row>
    <row r="165" spans="1:8" s="126" customFormat="1" ht="21.75" customHeight="1" x14ac:dyDescent="0.2">
      <c r="A165" s="127">
        <v>160</v>
      </c>
      <c r="B165" s="121">
        <f>'نموذج تعبئة فواتير السلف'!J167</f>
        <v>0</v>
      </c>
      <c r="C165" s="122" t="str">
        <f t="shared" si="6"/>
        <v>*0*</v>
      </c>
      <c r="D165" s="122" t="str">
        <f t="shared" si="7"/>
        <v>*0*</v>
      </c>
      <c r="E165" s="123">
        <f>'نموذج تعبئة فواتير السلف'!C167</f>
        <v>0</v>
      </c>
      <c r="F165" s="122" t="str">
        <f t="shared" si="8"/>
        <v>*0*</v>
      </c>
      <c r="G165" s="124">
        <f>'نموذج تعبئة فواتير السلف'!D167</f>
        <v>0</v>
      </c>
      <c r="H165" s="125">
        <f>'نموذج تعبئة فواتير السلف'!E167</f>
        <v>0</v>
      </c>
    </row>
    <row r="166" spans="1:8" s="126" customFormat="1" ht="21.75" customHeight="1" x14ac:dyDescent="0.2">
      <c r="A166" s="127">
        <v>161</v>
      </c>
      <c r="B166" s="121">
        <f>'نموذج تعبئة فواتير السلف'!J168</f>
        <v>0</v>
      </c>
      <c r="C166" s="122" t="str">
        <f t="shared" si="6"/>
        <v>*0*</v>
      </c>
      <c r="D166" s="122" t="str">
        <f t="shared" si="7"/>
        <v>*0*</v>
      </c>
      <c r="E166" s="123">
        <f>'نموذج تعبئة فواتير السلف'!C168</f>
        <v>0</v>
      </c>
      <c r="F166" s="122" t="str">
        <f t="shared" si="8"/>
        <v>*0*</v>
      </c>
      <c r="G166" s="124">
        <f>'نموذج تعبئة فواتير السلف'!D168</f>
        <v>0</v>
      </c>
      <c r="H166" s="125">
        <f>'نموذج تعبئة فواتير السلف'!E168</f>
        <v>0</v>
      </c>
    </row>
    <row r="167" spans="1:8" s="126" customFormat="1" ht="21.75" customHeight="1" x14ac:dyDescent="0.2">
      <c r="A167" s="127">
        <v>162</v>
      </c>
      <c r="B167" s="121">
        <f>'نموذج تعبئة فواتير السلف'!J169</f>
        <v>0</v>
      </c>
      <c r="C167" s="122" t="str">
        <f t="shared" si="6"/>
        <v>*0*</v>
      </c>
      <c r="D167" s="122" t="str">
        <f t="shared" si="7"/>
        <v>*0*</v>
      </c>
      <c r="E167" s="123">
        <f>'نموذج تعبئة فواتير السلف'!C169</f>
        <v>0</v>
      </c>
      <c r="F167" s="122" t="str">
        <f t="shared" si="8"/>
        <v>*0*</v>
      </c>
      <c r="G167" s="124">
        <f>'نموذج تعبئة فواتير السلف'!D169</f>
        <v>0</v>
      </c>
      <c r="H167" s="125">
        <f>'نموذج تعبئة فواتير السلف'!E169</f>
        <v>0</v>
      </c>
    </row>
    <row r="168" spans="1:8" s="126" customFormat="1" ht="21.75" customHeight="1" x14ac:dyDescent="0.2">
      <c r="A168" s="127">
        <v>163</v>
      </c>
      <c r="B168" s="121">
        <f>'نموذج تعبئة فواتير السلف'!J170</f>
        <v>0</v>
      </c>
      <c r="C168" s="122" t="str">
        <f t="shared" si="6"/>
        <v>*0*</v>
      </c>
      <c r="D168" s="122" t="str">
        <f t="shared" si="7"/>
        <v>*0*</v>
      </c>
      <c r="E168" s="123">
        <f>'نموذج تعبئة فواتير السلف'!C170</f>
        <v>0</v>
      </c>
      <c r="F168" s="122" t="str">
        <f t="shared" si="8"/>
        <v>*0*</v>
      </c>
      <c r="G168" s="124">
        <f>'نموذج تعبئة فواتير السلف'!D170</f>
        <v>0</v>
      </c>
      <c r="H168" s="125">
        <f>'نموذج تعبئة فواتير السلف'!E170</f>
        <v>0</v>
      </c>
    </row>
    <row r="169" spans="1:8" s="126" customFormat="1" ht="21.75" customHeight="1" x14ac:dyDescent="0.2">
      <c r="A169" s="127">
        <v>164</v>
      </c>
      <c r="B169" s="121">
        <f>'نموذج تعبئة فواتير السلف'!J171</f>
        <v>0</v>
      </c>
      <c r="C169" s="122" t="str">
        <f t="shared" si="6"/>
        <v>*0*</v>
      </c>
      <c r="D169" s="122" t="str">
        <f t="shared" si="7"/>
        <v>*0*</v>
      </c>
      <c r="E169" s="123">
        <f>'نموذج تعبئة فواتير السلف'!C171</f>
        <v>0</v>
      </c>
      <c r="F169" s="122" t="str">
        <f t="shared" si="8"/>
        <v>*0*</v>
      </c>
      <c r="G169" s="124">
        <f>'نموذج تعبئة فواتير السلف'!D171</f>
        <v>0</v>
      </c>
      <c r="H169" s="125">
        <f>'نموذج تعبئة فواتير السلف'!E171</f>
        <v>0</v>
      </c>
    </row>
    <row r="170" spans="1:8" s="126" customFormat="1" ht="21.75" customHeight="1" x14ac:dyDescent="0.2">
      <c r="A170" s="127">
        <v>165</v>
      </c>
      <c r="B170" s="121">
        <f>'نموذج تعبئة فواتير السلف'!J172</f>
        <v>0</v>
      </c>
      <c r="C170" s="122" t="str">
        <f t="shared" si="6"/>
        <v>*0*</v>
      </c>
      <c r="D170" s="122" t="str">
        <f t="shared" si="7"/>
        <v>*0*</v>
      </c>
      <c r="E170" s="123">
        <f>'نموذج تعبئة فواتير السلف'!C172</f>
        <v>0</v>
      </c>
      <c r="F170" s="122" t="str">
        <f t="shared" si="8"/>
        <v>*0*</v>
      </c>
      <c r="G170" s="124">
        <f>'نموذج تعبئة فواتير السلف'!D172</f>
        <v>0</v>
      </c>
      <c r="H170" s="125">
        <f>'نموذج تعبئة فواتير السلف'!E172</f>
        <v>0</v>
      </c>
    </row>
    <row r="171" spans="1:8" s="126" customFormat="1" ht="21.75" customHeight="1" x14ac:dyDescent="0.2">
      <c r="A171" s="127">
        <v>166</v>
      </c>
      <c r="B171" s="121">
        <f>'نموذج تعبئة فواتير السلف'!J173</f>
        <v>0</v>
      </c>
      <c r="C171" s="122" t="str">
        <f t="shared" si="6"/>
        <v>*0*</v>
      </c>
      <c r="D171" s="122" t="str">
        <f t="shared" si="7"/>
        <v>*0*</v>
      </c>
      <c r="E171" s="123">
        <f>'نموذج تعبئة فواتير السلف'!C173</f>
        <v>0</v>
      </c>
      <c r="F171" s="122" t="str">
        <f t="shared" si="8"/>
        <v>*0*</v>
      </c>
      <c r="G171" s="124">
        <f>'نموذج تعبئة فواتير السلف'!D173</f>
        <v>0</v>
      </c>
      <c r="H171" s="125">
        <f>'نموذج تعبئة فواتير السلف'!E173</f>
        <v>0</v>
      </c>
    </row>
    <row r="172" spans="1:8" s="126" customFormat="1" ht="21.75" customHeight="1" x14ac:dyDescent="0.2">
      <c r="A172" s="127">
        <v>167</v>
      </c>
      <c r="B172" s="121">
        <f>'نموذج تعبئة فواتير السلف'!J174</f>
        <v>0</v>
      </c>
      <c r="C172" s="122" t="str">
        <f t="shared" si="6"/>
        <v>*0*</v>
      </c>
      <c r="D172" s="122" t="str">
        <f t="shared" si="7"/>
        <v>*0*</v>
      </c>
      <c r="E172" s="123">
        <f>'نموذج تعبئة فواتير السلف'!C174</f>
        <v>0</v>
      </c>
      <c r="F172" s="122" t="str">
        <f t="shared" si="8"/>
        <v>*0*</v>
      </c>
      <c r="G172" s="124">
        <f>'نموذج تعبئة فواتير السلف'!D174</f>
        <v>0</v>
      </c>
      <c r="H172" s="125">
        <f>'نموذج تعبئة فواتير السلف'!E174</f>
        <v>0</v>
      </c>
    </row>
    <row r="173" spans="1:8" s="126" customFormat="1" ht="21.75" customHeight="1" x14ac:dyDescent="0.2">
      <c r="A173" s="127">
        <v>168</v>
      </c>
      <c r="B173" s="121">
        <f>'نموذج تعبئة فواتير السلف'!J175</f>
        <v>0</v>
      </c>
      <c r="C173" s="122" t="str">
        <f t="shared" si="6"/>
        <v>*0*</v>
      </c>
      <c r="D173" s="122" t="str">
        <f t="shared" si="7"/>
        <v>*0*</v>
      </c>
      <c r="E173" s="123">
        <f>'نموذج تعبئة فواتير السلف'!C175</f>
        <v>0</v>
      </c>
      <c r="F173" s="122" t="str">
        <f t="shared" si="8"/>
        <v>*0*</v>
      </c>
      <c r="G173" s="124">
        <f>'نموذج تعبئة فواتير السلف'!D175</f>
        <v>0</v>
      </c>
      <c r="H173" s="125">
        <f>'نموذج تعبئة فواتير السلف'!E175</f>
        <v>0</v>
      </c>
    </row>
    <row r="174" spans="1:8" s="126" customFormat="1" ht="21.75" customHeight="1" x14ac:dyDescent="0.2">
      <c r="A174" s="127">
        <v>169</v>
      </c>
      <c r="B174" s="121">
        <f>'نموذج تعبئة فواتير السلف'!J176</f>
        <v>0</v>
      </c>
      <c r="C174" s="122" t="str">
        <f t="shared" si="6"/>
        <v>*0*</v>
      </c>
      <c r="D174" s="122" t="str">
        <f t="shared" si="7"/>
        <v>*0*</v>
      </c>
      <c r="E174" s="123">
        <f>'نموذج تعبئة فواتير السلف'!C176</f>
        <v>0</v>
      </c>
      <c r="F174" s="122" t="str">
        <f t="shared" si="8"/>
        <v>*0*</v>
      </c>
      <c r="G174" s="124">
        <f>'نموذج تعبئة فواتير السلف'!D176</f>
        <v>0</v>
      </c>
      <c r="H174" s="125">
        <f>'نموذج تعبئة فواتير السلف'!E176</f>
        <v>0</v>
      </c>
    </row>
    <row r="175" spans="1:8" s="126" customFormat="1" ht="21.75" customHeight="1" x14ac:dyDescent="0.2">
      <c r="A175" s="127">
        <v>170</v>
      </c>
      <c r="B175" s="121">
        <f>'نموذج تعبئة فواتير السلف'!J177</f>
        <v>0</v>
      </c>
      <c r="C175" s="122" t="str">
        <f t="shared" si="6"/>
        <v>*0*</v>
      </c>
      <c r="D175" s="122" t="str">
        <f t="shared" si="7"/>
        <v>*0*</v>
      </c>
      <c r="E175" s="123">
        <f>'نموذج تعبئة فواتير السلف'!C177</f>
        <v>0</v>
      </c>
      <c r="F175" s="122" t="str">
        <f t="shared" si="8"/>
        <v>*0*</v>
      </c>
      <c r="G175" s="124">
        <f>'نموذج تعبئة فواتير السلف'!D177</f>
        <v>0</v>
      </c>
      <c r="H175" s="125">
        <f>'نموذج تعبئة فواتير السلف'!E177</f>
        <v>0</v>
      </c>
    </row>
    <row r="176" spans="1:8" s="126" customFormat="1" ht="21.75" customHeight="1" x14ac:dyDescent="0.2">
      <c r="A176" s="127">
        <v>171</v>
      </c>
      <c r="B176" s="121">
        <f>'نموذج تعبئة فواتير السلف'!J178</f>
        <v>0</v>
      </c>
      <c r="C176" s="122" t="str">
        <f t="shared" si="6"/>
        <v>*0*</v>
      </c>
      <c r="D176" s="122" t="str">
        <f t="shared" si="7"/>
        <v>*0*</v>
      </c>
      <c r="E176" s="123">
        <f>'نموذج تعبئة فواتير السلف'!C178</f>
        <v>0</v>
      </c>
      <c r="F176" s="122" t="str">
        <f t="shared" si="8"/>
        <v>*0*</v>
      </c>
      <c r="G176" s="124">
        <f>'نموذج تعبئة فواتير السلف'!D178</f>
        <v>0</v>
      </c>
      <c r="H176" s="125">
        <f>'نموذج تعبئة فواتير السلف'!E178</f>
        <v>0</v>
      </c>
    </row>
    <row r="177" spans="1:8" s="126" customFormat="1" ht="21.75" customHeight="1" x14ac:dyDescent="0.2">
      <c r="A177" s="127">
        <v>172</v>
      </c>
      <c r="B177" s="121">
        <f>'نموذج تعبئة فواتير السلف'!J179</f>
        <v>0</v>
      </c>
      <c r="C177" s="122" t="str">
        <f t="shared" si="6"/>
        <v>*0*</v>
      </c>
      <c r="D177" s="122" t="str">
        <f t="shared" si="7"/>
        <v>*0*</v>
      </c>
      <c r="E177" s="123">
        <f>'نموذج تعبئة فواتير السلف'!C179</f>
        <v>0</v>
      </c>
      <c r="F177" s="122" t="str">
        <f t="shared" si="8"/>
        <v>*0*</v>
      </c>
      <c r="G177" s="124">
        <f>'نموذج تعبئة فواتير السلف'!D179</f>
        <v>0</v>
      </c>
      <c r="H177" s="125">
        <f>'نموذج تعبئة فواتير السلف'!E179</f>
        <v>0</v>
      </c>
    </row>
    <row r="178" spans="1:8" s="126" customFormat="1" ht="21.75" customHeight="1" x14ac:dyDescent="0.2">
      <c r="A178" s="127">
        <v>173</v>
      </c>
      <c r="B178" s="121">
        <f>'نموذج تعبئة فواتير السلف'!J180</f>
        <v>0</v>
      </c>
      <c r="C178" s="122" t="str">
        <f t="shared" si="6"/>
        <v>*0*</v>
      </c>
      <c r="D178" s="122" t="str">
        <f t="shared" si="7"/>
        <v>*0*</v>
      </c>
      <c r="E178" s="123">
        <f>'نموذج تعبئة فواتير السلف'!C180</f>
        <v>0</v>
      </c>
      <c r="F178" s="122" t="str">
        <f t="shared" si="8"/>
        <v>*0*</v>
      </c>
      <c r="G178" s="124">
        <f>'نموذج تعبئة فواتير السلف'!D180</f>
        <v>0</v>
      </c>
      <c r="H178" s="125">
        <f>'نموذج تعبئة فواتير السلف'!E180</f>
        <v>0</v>
      </c>
    </row>
    <row r="179" spans="1:8" s="126" customFormat="1" ht="21.75" customHeight="1" x14ac:dyDescent="0.2">
      <c r="A179" s="127">
        <v>174</v>
      </c>
      <c r="B179" s="121">
        <f>'نموذج تعبئة فواتير السلف'!J181</f>
        <v>0</v>
      </c>
      <c r="C179" s="122" t="str">
        <f t="shared" si="6"/>
        <v>*0*</v>
      </c>
      <c r="D179" s="122" t="str">
        <f t="shared" si="7"/>
        <v>*0*</v>
      </c>
      <c r="E179" s="123">
        <f>'نموذج تعبئة فواتير السلف'!C181</f>
        <v>0</v>
      </c>
      <c r="F179" s="122" t="str">
        <f t="shared" si="8"/>
        <v>*0*</v>
      </c>
      <c r="G179" s="124">
        <f>'نموذج تعبئة فواتير السلف'!D181</f>
        <v>0</v>
      </c>
      <c r="H179" s="125">
        <f>'نموذج تعبئة فواتير السلف'!E181</f>
        <v>0</v>
      </c>
    </row>
    <row r="180" spans="1:8" s="126" customFormat="1" ht="21.75" customHeight="1" x14ac:dyDescent="0.2">
      <c r="A180" s="127">
        <v>175</v>
      </c>
      <c r="B180" s="121">
        <f>'نموذج تعبئة فواتير السلف'!J182</f>
        <v>0</v>
      </c>
      <c r="C180" s="122" t="str">
        <f t="shared" si="6"/>
        <v>*0*</v>
      </c>
      <c r="D180" s="122" t="str">
        <f t="shared" si="7"/>
        <v>*0*</v>
      </c>
      <c r="E180" s="123">
        <f>'نموذج تعبئة فواتير السلف'!C182</f>
        <v>0</v>
      </c>
      <c r="F180" s="122" t="str">
        <f t="shared" si="8"/>
        <v>*0*</v>
      </c>
      <c r="G180" s="124">
        <f>'نموذج تعبئة فواتير السلف'!D182</f>
        <v>0</v>
      </c>
      <c r="H180" s="125">
        <f>'نموذج تعبئة فواتير السلف'!E182</f>
        <v>0</v>
      </c>
    </row>
    <row r="181" spans="1:8" s="126" customFormat="1" ht="21.75" customHeight="1" x14ac:dyDescent="0.2">
      <c r="A181" s="127">
        <v>176</v>
      </c>
      <c r="B181" s="121">
        <f>'نموذج تعبئة فواتير السلف'!J183</f>
        <v>0</v>
      </c>
      <c r="C181" s="122" t="str">
        <f t="shared" si="6"/>
        <v>*0*</v>
      </c>
      <c r="D181" s="122" t="str">
        <f t="shared" si="7"/>
        <v>*0*</v>
      </c>
      <c r="E181" s="123">
        <f>'نموذج تعبئة فواتير السلف'!C183</f>
        <v>0</v>
      </c>
      <c r="F181" s="122" t="str">
        <f t="shared" si="8"/>
        <v>*0*</v>
      </c>
      <c r="G181" s="124">
        <f>'نموذج تعبئة فواتير السلف'!D183</f>
        <v>0</v>
      </c>
      <c r="H181" s="125">
        <f>'نموذج تعبئة فواتير السلف'!E183</f>
        <v>0</v>
      </c>
    </row>
    <row r="182" spans="1:8" s="126" customFormat="1" ht="21.75" customHeight="1" x14ac:dyDescent="0.2">
      <c r="A182" s="127">
        <v>177</v>
      </c>
      <c r="B182" s="121">
        <f>'نموذج تعبئة فواتير السلف'!J184</f>
        <v>0</v>
      </c>
      <c r="C182" s="122" t="str">
        <f t="shared" si="6"/>
        <v>*0*</v>
      </c>
      <c r="D182" s="122" t="str">
        <f t="shared" si="7"/>
        <v>*0*</v>
      </c>
      <c r="E182" s="123">
        <f>'نموذج تعبئة فواتير السلف'!C184</f>
        <v>0</v>
      </c>
      <c r="F182" s="122" t="str">
        <f t="shared" si="8"/>
        <v>*0*</v>
      </c>
      <c r="G182" s="124">
        <f>'نموذج تعبئة فواتير السلف'!D184</f>
        <v>0</v>
      </c>
      <c r="H182" s="125">
        <f>'نموذج تعبئة فواتير السلف'!E184</f>
        <v>0</v>
      </c>
    </row>
    <row r="183" spans="1:8" s="126" customFormat="1" ht="21.75" customHeight="1" x14ac:dyDescent="0.2">
      <c r="A183" s="127">
        <v>178</v>
      </c>
      <c r="B183" s="121">
        <f>'نموذج تعبئة فواتير السلف'!J185</f>
        <v>0</v>
      </c>
      <c r="C183" s="122" t="str">
        <f t="shared" si="6"/>
        <v>*0*</v>
      </c>
      <c r="D183" s="122" t="str">
        <f t="shared" si="7"/>
        <v>*0*</v>
      </c>
      <c r="E183" s="123">
        <f>'نموذج تعبئة فواتير السلف'!C185</f>
        <v>0</v>
      </c>
      <c r="F183" s="122" t="str">
        <f t="shared" si="8"/>
        <v>*0*</v>
      </c>
      <c r="G183" s="124">
        <f>'نموذج تعبئة فواتير السلف'!D185</f>
        <v>0</v>
      </c>
      <c r="H183" s="125">
        <f>'نموذج تعبئة فواتير السلف'!E185</f>
        <v>0</v>
      </c>
    </row>
    <row r="184" spans="1:8" s="126" customFormat="1" ht="21.75" customHeight="1" x14ac:dyDescent="0.2">
      <c r="A184" s="127">
        <v>179</v>
      </c>
      <c r="B184" s="121">
        <f>'نموذج تعبئة فواتير السلف'!J186</f>
        <v>0</v>
      </c>
      <c r="C184" s="122" t="str">
        <f t="shared" si="6"/>
        <v>*0*</v>
      </c>
      <c r="D184" s="122" t="str">
        <f t="shared" si="7"/>
        <v>*0*</v>
      </c>
      <c r="E184" s="123">
        <f>'نموذج تعبئة فواتير السلف'!C186</f>
        <v>0</v>
      </c>
      <c r="F184" s="122" t="str">
        <f t="shared" si="8"/>
        <v>*0*</v>
      </c>
      <c r="G184" s="124">
        <f>'نموذج تعبئة فواتير السلف'!D186</f>
        <v>0</v>
      </c>
      <c r="H184" s="125">
        <f>'نموذج تعبئة فواتير السلف'!E186</f>
        <v>0</v>
      </c>
    </row>
    <row r="185" spans="1:8" s="126" customFormat="1" ht="21.75" customHeight="1" x14ac:dyDescent="0.2">
      <c r="A185" s="127">
        <v>180</v>
      </c>
      <c r="B185" s="121">
        <f>'نموذج تعبئة فواتير السلف'!J187</f>
        <v>0</v>
      </c>
      <c r="C185" s="122" t="str">
        <f t="shared" si="6"/>
        <v>*0*</v>
      </c>
      <c r="D185" s="122" t="str">
        <f t="shared" si="7"/>
        <v>*0*</v>
      </c>
      <c r="E185" s="123">
        <f>'نموذج تعبئة فواتير السلف'!C187</f>
        <v>0</v>
      </c>
      <c r="F185" s="122" t="str">
        <f t="shared" si="8"/>
        <v>*0*</v>
      </c>
      <c r="G185" s="124">
        <f>'نموذج تعبئة فواتير السلف'!D187</f>
        <v>0</v>
      </c>
      <c r="H185" s="125">
        <f>'نموذج تعبئة فواتير السلف'!E187</f>
        <v>0</v>
      </c>
    </row>
    <row r="186" spans="1:8" s="126" customFormat="1" ht="21.75" customHeight="1" x14ac:dyDescent="0.2">
      <c r="A186" s="127">
        <v>181</v>
      </c>
      <c r="B186" s="121">
        <f>'نموذج تعبئة فواتير السلف'!J188</f>
        <v>0</v>
      </c>
      <c r="C186" s="122" t="str">
        <f t="shared" si="6"/>
        <v>*0*</v>
      </c>
      <c r="D186" s="122" t="str">
        <f t="shared" si="7"/>
        <v>*0*</v>
      </c>
      <c r="E186" s="123">
        <f>'نموذج تعبئة فواتير السلف'!C188</f>
        <v>0</v>
      </c>
      <c r="F186" s="122" t="str">
        <f t="shared" si="8"/>
        <v>*0*</v>
      </c>
      <c r="G186" s="124">
        <f>'نموذج تعبئة فواتير السلف'!D188</f>
        <v>0</v>
      </c>
      <c r="H186" s="125">
        <f>'نموذج تعبئة فواتير السلف'!E188</f>
        <v>0</v>
      </c>
    </row>
    <row r="187" spans="1:8" s="126" customFormat="1" ht="21.75" customHeight="1" x14ac:dyDescent="0.2">
      <c r="A187" s="127">
        <v>182</v>
      </c>
      <c r="B187" s="121">
        <f>'نموذج تعبئة فواتير السلف'!J189</f>
        <v>0</v>
      </c>
      <c r="C187" s="122" t="str">
        <f t="shared" si="6"/>
        <v>*0*</v>
      </c>
      <c r="D187" s="122" t="str">
        <f t="shared" si="7"/>
        <v>*0*</v>
      </c>
      <c r="E187" s="123">
        <f>'نموذج تعبئة فواتير السلف'!C189</f>
        <v>0</v>
      </c>
      <c r="F187" s="122" t="str">
        <f t="shared" si="8"/>
        <v>*0*</v>
      </c>
      <c r="G187" s="124">
        <f>'نموذج تعبئة فواتير السلف'!D189</f>
        <v>0</v>
      </c>
      <c r="H187" s="125">
        <f>'نموذج تعبئة فواتير السلف'!E189</f>
        <v>0</v>
      </c>
    </row>
    <row r="188" spans="1:8" s="126" customFormat="1" ht="21.75" customHeight="1" x14ac:dyDescent="0.2">
      <c r="A188" s="127">
        <v>183</v>
      </c>
      <c r="B188" s="121">
        <f>'نموذج تعبئة فواتير السلف'!J190</f>
        <v>0</v>
      </c>
      <c r="C188" s="122" t="str">
        <f t="shared" si="6"/>
        <v>*0*</v>
      </c>
      <c r="D188" s="122" t="str">
        <f t="shared" si="7"/>
        <v>*0*</v>
      </c>
      <c r="E188" s="123">
        <f>'نموذج تعبئة فواتير السلف'!C190</f>
        <v>0</v>
      </c>
      <c r="F188" s="122" t="str">
        <f t="shared" si="8"/>
        <v>*0*</v>
      </c>
      <c r="G188" s="124">
        <f>'نموذج تعبئة فواتير السلف'!D190</f>
        <v>0</v>
      </c>
      <c r="H188" s="125">
        <f>'نموذج تعبئة فواتير السلف'!E190</f>
        <v>0</v>
      </c>
    </row>
    <row r="189" spans="1:8" s="126" customFormat="1" ht="21.75" customHeight="1" x14ac:dyDescent="0.2">
      <c r="A189" s="127">
        <v>184</v>
      </c>
      <c r="B189" s="121">
        <f>'نموذج تعبئة فواتير السلف'!J191</f>
        <v>0</v>
      </c>
      <c r="C189" s="122" t="str">
        <f t="shared" si="6"/>
        <v>*0*</v>
      </c>
      <c r="D189" s="122" t="str">
        <f t="shared" si="7"/>
        <v>*0*</v>
      </c>
      <c r="E189" s="123">
        <f>'نموذج تعبئة فواتير السلف'!C191</f>
        <v>0</v>
      </c>
      <c r="F189" s="122" t="str">
        <f t="shared" si="8"/>
        <v>*0*</v>
      </c>
      <c r="G189" s="124">
        <f>'نموذج تعبئة فواتير السلف'!D191</f>
        <v>0</v>
      </c>
      <c r="H189" s="125">
        <f>'نموذج تعبئة فواتير السلف'!E191</f>
        <v>0</v>
      </c>
    </row>
    <row r="190" spans="1:8" s="126" customFormat="1" ht="21.75" customHeight="1" x14ac:dyDescent="0.2">
      <c r="A190" s="127">
        <v>185</v>
      </c>
      <c r="B190" s="121">
        <f>'نموذج تعبئة فواتير السلف'!J192</f>
        <v>0</v>
      </c>
      <c r="C190" s="122" t="str">
        <f t="shared" si="6"/>
        <v>*0*</v>
      </c>
      <c r="D190" s="122" t="str">
        <f t="shared" si="7"/>
        <v>*0*</v>
      </c>
      <c r="E190" s="123">
        <f>'نموذج تعبئة فواتير السلف'!C192</f>
        <v>0</v>
      </c>
      <c r="F190" s="122" t="str">
        <f t="shared" si="8"/>
        <v>*0*</v>
      </c>
      <c r="G190" s="124">
        <f>'نموذج تعبئة فواتير السلف'!D192</f>
        <v>0</v>
      </c>
      <c r="H190" s="125">
        <f>'نموذج تعبئة فواتير السلف'!E192</f>
        <v>0</v>
      </c>
    </row>
    <row r="191" spans="1:8" s="126" customFormat="1" ht="21.75" customHeight="1" x14ac:dyDescent="0.2">
      <c r="A191" s="127">
        <v>186</v>
      </c>
      <c r="B191" s="121">
        <f>'نموذج تعبئة فواتير السلف'!J193</f>
        <v>0</v>
      </c>
      <c r="C191" s="122" t="str">
        <f t="shared" si="6"/>
        <v>*0*</v>
      </c>
      <c r="D191" s="122" t="str">
        <f t="shared" si="7"/>
        <v>*0*</v>
      </c>
      <c r="E191" s="123">
        <f>'نموذج تعبئة فواتير السلف'!C193</f>
        <v>0</v>
      </c>
      <c r="F191" s="122" t="str">
        <f t="shared" si="8"/>
        <v>*0*</v>
      </c>
      <c r="G191" s="124">
        <f>'نموذج تعبئة فواتير السلف'!D193</f>
        <v>0</v>
      </c>
      <c r="H191" s="125">
        <f>'نموذج تعبئة فواتير السلف'!E193</f>
        <v>0</v>
      </c>
    </row>
    <row r="192" spans="1:8" s="126" customFormat="1" ht="21.75" customHeight="1" x14ac:dyDescent="0.2">
      <c r="A192" s="127">
        <v>187</v>
      </c>
      <c r="B192" s="121">
        <f>'نموذج تعبئة فواتير السلف'!J194</f>
        <v>0</v>
      </c>
      <c r="C192" s="122" t="str">
        <f t="shared" si="6"/>
        <v>*0*</v>
      </c>
      <c r="D192" s="122" t="str">
        <f t="shared" si="7"/>
        <v>*0*</v>
      </c>
      <c r="E192" s="123">
        <f>'نموذج تعبئة فواتير السلف'!C194</f>
        <v>0</v>
      </c>
      <c r="F192" s="122" t="str">
        <f t="shared" si="8"/>
        <v>*0*</v>
      </c>
      <c r="G192" s="124">
        <f>'نموذج تعبئة فواتير السلف'!D194</f>
        <v>0</v>
      </c>
      <c r="H192" s="125">
        <f>'نموذج تعبئة فواتير السلف'!E194</f>
        <v>0</v>
      </c>
    </row>
    <row r="193" spans="1:8" s="126" customFormat="1" ht="21.75" customHeight="1" x14ac:dyDescent="0.2">
      <c r="A193" s="127">
        <v>188</v>
      </c>
      <c r="B193" s="121">
        <f>'نموذج تعبئة فواتير السلف'!J195</f>
        <v>0</v>
      </c>
      <c r="C193" s="122" t="str">
        <f t="shared" si="6"/>
        <v>*0*</v>
      </c>
      <c r="D193" s="122" t="str">
        <f t="shared" si="7"/>
        <v>*0*</v>
      </c>
      <c r="E193" s="123">
        <f>'نموذج تعبئة فواتير السلف'!C195</f>
        <v>0</v>
      </c>
      <c r="F193" s="122" t="str">
        <f t="shared" si="8"/>
        <v>*0*</v>
      </c>
      <c r="G193" s="124">
        <f>'نموذج تعبئة فواتير السلف'!D195</f>
        <v>0</v>
      </c>
      <c r="H193" s="125">
        <f>'نموذج تعبئة فواتير السلف'!E195</f>
        <v>0</v>
      </c>
    </row>
    <row r="194" spans="1:8" s="126" customFormat="1" ht="21.75" customHeight="1" x14ac:dyDescent="0.2">
      <c r="A194" s="127">
        <v>189</v>
      </c>
      <c r="B194" s="121">
        <f>'نموذج تعبئة فواتير السلف'!J196</f>
        <v>0</v>
      </c>
      <c r="C194" s="122" t="str">
        <f t="shared" si="6"/>
        <v>*0*</v>
      </c>
      <c r="D194" s="122" t="str">
        <f t="shared" si="7"/>
        <v>*0*</v>
      </c>
      <c r="E194" s="123">
        <f>'نموذج تعبئة فواتير السلف'!C196</f>
        <v>0</v>
      </c>
      <c r="F194" s="122" t="str">
        <f t="shared" si="8"/>
        <v>*0*</v>
      </c>
      <c r="G194" s="124">
        <f>'نموذج تعبئة فواتير السلف'!D196</f>
        <v>0</v>
      </c>
      <c r="H194" s="125">
        <f>'نموذج تعبئة فواتير السلف'!E196</f>
        <v>0</v>
      </c>
    </row>
    <row r="195" spans="1:8" s="126" customFormat="1" ht="21.75" customHeight="1" x14ac:dyDescent="0.2">
      <c r="A195" s="127">
        <v>190</v>
      </c>
      <c r="B195" s="121">
        <f>'نموذج تعبئة فواتير السلف'!J197</f>
        <v>0</v>
      </c>
      <c r="C195" s="122" t="str">
        <f t="shared" si="6"/>
        <v>*0*</v>
      </c>
      <c r="D195" s="122" t="str">
        <f t="shared" si="7"/>
        <v>*0*</v>
      </c>
      <c r="E195" s="123">
        <f>'نموذج تعبئة فواتير السلف'!C197</f>
        <v>0</v>
      </c>
      <c r="F195" s="122" t="str">
        <f t="shared" si="8"/>
        <v>*0*</v>
      </c>
      <c r="G195" s="124">
        <f>'نموذج تعبئة فواتير السلف'!D197</f>
        <v>0</v>
      </c>
      <c r="H195" s="125">
        <f>'نموذج تعبئة فواتير السلف'!E197</f>
        <v>0</v>
      </c>
    </row>
    <row r="196" spans="1:8" s="126" customFormat="1" ht="21.75" customHeight="1" x14ac:dyDescent="0.2">
      <c r="A196" s="127">
        <v>191</v>
      </c>
      <c r="B196" s="121">
        <f>'نموذج تعبئة فواتير السلف'!J198</f>
        <v>0</v>
      </c>
      <c r="C196" s="122" t="str">
        <f t="shared" si="6"/>
        <v>*0*</v>
      </c>
      <c r="D196" s="122" t="str">
        <f t="shared" si="7"/>
        <v>*0*</v>
      </c>
      <c r="E196" s="123">
        <f>'نموذج تعبئة فواتير السلف'!C198</f>
        <v>0</v>
      </c>
      <c r="F196" s="122" t="str">
        <f t="shared" si="8"/>
        <v>*0*</v>
      </c>
      <c r="G196" s="124">
        <f>'نموذج تعبئة فواتير السلف'!D198</f>
        <v>0</v>
      </c>
      <c r="H196" s="125">
        <f>'نموذج تعبئة فواتير السلف'!E198</f>
        <v>0</v>
      </c>
    </row>
    <row r="197" spans="1:8" s="126" customFormat="1" ht="21.75" customHeight="1" x14ac:dyDescent="0.2">
      <c r="A197" s="127">
        <v>192</v>
      </c>
      <c r="B197" s="121">
        <f>'نموذج تعبئة فواتير السلف'!J199</f>
        <v>0</v>
      </c>
      <c r="C197" s="122" t="str">
        <f t="shared" si="6"/>
        <v>*0*</v>
      </c>
      <c r="D197" s="122" t="str">
        <f t="shared" si="7"/>
        <v>*0*</v>
      </c>
      <c r="E197" s="123">
        <f>'نموذج تعبئة فواتير السلف'!C199</f>
        <v>0</v>
      </c>
      <c r="F197" s="122" t="str">
        <f t="shared" si="8"/>
        <v>*0*</v>
      </c>
      <c r="G197" s="124">
        <f>'نموذج تعبئة فواتير السلف'!D199</f>
        <v>0</v>
      </c>
      <c r="H197" s="125">
        <f>'نموذج تعبئة فواتير السلف'!E199</f>
        <v>0</v>
      </c>
    </row>
    <row r="198" spans="1:8" s="126" customFormat="1" ht="21.75" customHeight="1" x14ac:dyDescent="0.2">
      <c r="A198" s="127">
        <v>193</v>
      </c>
      <c r="B198" s="121">
        <f>'نموذج تعبئة فواتير السلف'!J200</f>
        <v>0</v>
      </c>
      <c r="C198" s="122" t="str">
        <f t="shared" si="6"/>
        <v>*0*</v>
      </c>
      <c r="D198" s="122" t="str">
        <f t="shared" si="7"/>
        <v>*0*</v>
      </c>
      <c r="E198" s="123">
        <f>'نموذج تعبئة فواتير السلف'!C200</f>
        <v>0</v>
      </c>
      <c r="F198" s="122" t="str">
        <f t="shared" si="8"/>
        <v>*0*</v>
      </c>
      <c r="G198" s="124">
        <f>'نموذج تعبئة فواتير السلف'!D200</f>
        <v>0</v>
      </c>
      <c r="H198" s="125">
        <f>'نموذج تعبئة فواتير السلف'!E200</f>
        <v>0</v>
      </c>
    </row>
    <row r="199" spans="1:8" s="126" customFormat="1" ht="21.75" customHeight="1" x14ac:dyDescent="0.2">
      <c r="A199" s="127">
        <v>194</v>
      </c>
      <c r="B199" s="121">
        <f>'نموذج تعبئة فواتير السلف'!J201</f>
        <v>0</v>
      </c>
      <c r="C199" s="122" t="str">
        <f t="shared" ref="C199:C262" si="9">"*"&amp;B199&amp;"*"</f>
        <v>*0*</v>
      </c>
      <c r="D199" s="122" t="str">
        <f t="shared" ref="D199:D262" si="10">"*"&amp;E199&amp;"*"</f>
        <v>*0*</v>
      </c>
      <c r="E199" s="123">
        <f>'نموذج تعبئة فواتير السلف'!C201</f>
        <v>0</v>
      </c>
      <c r="F199" s="122" t="str">
        <f t="shared" ref="F199:F262" si="11">"*"&amp;G199&amp;"*"</f>
        <v>*0*</v>
      </c>
      <c r="G199" s="124">
        <f>'نموذج تعبئة فواتير السلف'!D201</f>
        <v>0</v>
      </c>
      <c r="H199" s="125">
        <f>'نموذج تعبئة فواتير السلف'!E201</f>
        <v>0</v>
      </c>
    </row>
    <row r="200" spans="1:8" s="126" customFormat="1" ht="21.75" customHeight="1" x14ac:dyDescent="0.2">
      <c r="A200" s="127">
        <v>195</v>
      </c>
      <c r="B200" s="121">
        <f>'نموذج تعبئة فواتير السلف'!J202</f>
        <v>0</v>
      </c>
      <c r="C200" s="122" t="str">
        <f t="shared" si="9"/>
        <v>*0*</v>
      </c>
      <c r="D200" s="122" t="str">
        <f t="shared" si="10"/>
        <v>*0*</v>
      </c>
      <c r="E200" s="123">
        <f>'نموذج تعبئة فواتير السلف'!C202</f>
        <v>0</v>
      </c>
      <c r="F200" s="122" t="str">
        <f t="shared" si="11"/>
        <v>*0*</v>
      </c>
      <c r="G200" s="124">
        <f>'نموذج تعبئة فواتير السلف'!D202</f>
        <v>0</v>
      </c>
      <c r="H200" s="125">
        <f>'نموذج تعبئة فواتير السلف'!E202</f>
        <v>0</v>
      </c>
    </row>
    <row r="201" spans="1:8" s="126" customFormat="1" ht="21.75" customHeight="1" x14ac:dyDescent="0.2">
      <c r="A201" s="127">
        <v>196</v>
      </c>
      <c r="B201" s="121">
        <f>'نموذج تعبئة فواتير السلف'!J203</f>
        <v>0</v>
      </c>
      <c r="C201" s="122" t="str">
        <f t="shared" si="9"/>
        <v>*0*</v>
      </c>
      <c r="D201" s="122" t="str">
        <f t="shared" si="10"/>
        <v>*0*</v>
      </c>
      <c r="E201" s="123">
        <f>'نموذج تعبئة فواتير السلف'!C203</f>
        <v>0</v>
      </c>
      <c r="F201" s="122" t="str">
        <f t="shared" si="11"/>
        <v>*0*</v>
      </c>
      <c r="G201" s="124">
        <f>'نموذج تعبئة فواتير السلف'!D203</f>
        <v>0</v>
      </c>
      <c r="H201" s="125">
        <f>'نموذج تعبئة فواتير السلف'!E203</f>
        <v>0</v>
      </c>
    </row>
    <row r="202" spans="1:8" s="126" customFormat="1" ht="21.75" customHeight="1" x14ac:dyDescent="0.2">
      <c r="A202" s="127">
        <v>197</v>
      </c>
      <c r="B202" s="121">
        <f>'نموذج تعبئة فواتير السلف'!J204</f>
        <v>0</v>
      </c>
      <c r="C202" s="122" t="str">
        <f t="shared" si="9"/>
        <v>*0*</v>
      </c>
      <c r="D202" s="122" t="str">
        <f t="shared" si="10"/>
        <v>*0*</v>
      </c>
      <c r="E202" s="123">
        <f>'نموذج تعبئة فواتير السلف'!C204</f>
        <v>0</v>
      </c>
      <c r="F202" s="122" t="str">
        <f t="shared" si="11"/>
        <v>*0*</v>
      </c>
      <c r="G202" s="124">
        <f>'نموذج تعبئة فواتير السلف'!D204</f>
        <v>0</v>
      </c>
      <c r="H202" s="125">
        <f>'نموذج تعبئة فواتير السلف'!E204</f>
        <v>0</v>
      </c>
    </row>
    <row r="203" spans="1:8" s="126" customFormat="1" ht="21.75" customHeight="1" x14ac:dyDescent="0.2">
      <c r="A203" s="127">
        <v>198</v>
      </c>
      <c r="B203" s="121">
        <f>'نموذج تعبئة فواتير السلف'!J205</f>
        <v>0</v>
      </c>
      <c r="C203" s="122" t="str">
        <f t="shared" si="9"/>
        <v>*0*</v>
      </c>
      <c r="D203" s="122" t="str">
        <f t="shared" si="10"/>
        <v>*0*</v>
      </c>
      <c r="E203" s="123">
        <f>'نموذج تعبئة فواتير السلف'!C205</f>
        <v>0</v>
      </c>
      <c r="F203" s="122" t="str">
        <f t="shared" si="11"/>
        <v>*0*</v>
      </c>
      <c r="G203" s="124">
        <f>'نموذج تعبئة فواتير السلف'!D205</f>
        <v>0</v>
      </c>
      <c r="H203" s="125">
        <f>'نموذج تعبئة فواتير السلف'!E205</f>
        <v>0</v>
      </c>
    </row>
    <row r="204" spans="1:8" s="126" customFormat="1" ht="21.75" customHeight="1" x14ac:dyDescent="0.2">
      <c r="A204" s="127">
        <v>199</v>
      </c>
      <c r="B204" s="121">
        <f>'نموذج تعبئة فواتير السلف'!J206</f>
        <v>0</v>
      </c>
      <c r="C204" s="122" t="str">
        <f t="shared" si="9"/>
        <v>*0*</v>
      </c>
      <c r="D204" s="122" t="str">
        <f t="shared" si="10"/>
        <v>*0*</v>
      </c>
      <c r="E204" s="123">
        <f>'نموذج تعبئة فواتير السلف'!C206</f>
        <v>0</v>
      </c>
      <c r="F204" s="122" t="str">
        <f t="shared" si="11"/>
        <v>*0*</v>
      </c>
      <c r="G204" s="124">
        <f>'نموذج تعبئة فواتير السلف'!D206</f>
        <v>0</v>
      </c>
      <c r="H204" s="125">
        <f>'نموذج تعبئة فواتير السلف'!E206</f>
        <v>0</v>
      </c>
    </row>
    <row r="205" spans="1:8" s="126" customFormat="1" ht="21.75" customHeight="1" x14ac:dyDescent="0.2">
      <c r="A205" s="127">
        <v>200</v>
      </c>
      <c r="B205" s="121">
        <f>'نموذج تعبئة فواتير السلف'!J207</f>
        <v>0</v>
      </c>
      <c r="C205" s="122" t="str">
        <f t="shared" si="9"/>
        <v>*0*</v>
      </c>
      <c r="D205" s="122" t="str">
        <f t="shared" si="10"/>
        <v>*0*</v>
      </c>
      <c r="E205" s="123">
        <f>'نموذج تعبئة فواتير السلف'!C207</f>
        <v>0</v>
      </c>
      <c r="F205" s="122" t="str">
        <f t="shared" si="11"/>
        <v>*0*</v>
      </c>
      <c r="G205" s="124">
        <f>'نموذج تعبئة فواتير السلف'!D207</f>
        <v>0</v>
      </c>
      <c r="H205" s="125">
        <f>'نموذج تعبئة فواتير السلف'!E207</f>
        <v>0</v>
      </c>
    </row>
    <row r="206" spans="1:8" s="126" customFormat="1" ht="21.75" customHeight="1" x14ac:dyDescent="0.2">
      <c r="A206" s="127">
        <v>201</v>
      </c>
      <c r="B206" s="121">
        <f>'نموذج تعبئة فواتير السلف'!J208</f>
        <v>0</v>
      </c>
      <c r="C206" s="122" t="str">
        <f t="shared" si="9"/>
        <v>*0*</v>
      </c>
      <c r="D206" s="122" t="str">
        <f t="shared" si="10"/>
        <v>*0*</v>
      </c>
      <c r="E206" s="123">
        <f>'نموذج تعبئة فواتير السلف'!C208</f>
        <v>0</v>
      </c>
      <c r="F206" s="122" t="str">
        <f t="shared" si="11"/>
        <v>*0*</v>
      </c>
      <c r="G206" s="124">
        <f>'نموذج تعبئة فواتير السلف'!D208</f>
        <v>0</v>
      </c>
      <c r="H206" s="125">
        <f>'نموذج تعبئة فواتير السلف'!E208</f>
        <v>0</v>
      </c>
    </row>
    <row r="207" spans="1:8" s="126" customFormat="1" ht="21.75" customHeight="1" x14ac:dyDescent="0.2">
      <c r="A207" s="127">
        <v>202</v>
      </c>
      <c r="B207" s="121">
        <f>'نموذج تعبئة فواتير السلف'!J209</f>
        <v>0</v>
      </c>
      <c r="C207" s="122" t="str">
        <f t="shared" si="9"/>
        <v>*0*</v>
      </c>
      <c r="D207" s="122" t="str">
        <f t="shared" si="10"/>
        <v>*0*</v>
      </c>
      <c r="E207" s="123">
        <f>'نموذج تعبئة فواتير السلف'!C209</f>
        <v>0</v>
      </c>
      <c r="F207" s="122" t="str">
        <f t="shared" si="11"/>
        <v>*0*</v>
      </c>
      <c r="G207" s="124">
        <f>'نموذج تعبئة فواتير السلف'!D209</f>
        <v>0</v>
      </c>
      <c r="H207" s="125">
        <f>'نموذج تعبئة فواتير السلف'!E209</f>
        <v>0</v>
      </c>
    </row>
    <row r="208" spans="1:8" s="126" customFormat="1" ht="21.75" customHeight="1" x14ac:dyDescent="0.2">
      <c r="A208" s="127">
        <v>203</v>
      </c>
      <c r="B208" s="121">
        <f>'نموذج تعبئة فواتير السلف'!J210</f>
        <v>0</v>
      </c>
      <c r="C208" s="122" t="str">
        <f t="shared" si="9"/>
        <v>*0*</v>
      </c>
      <c r="D208" s="122" t="str">
        <f t="shared" si="10"/>
        <v>*0*</v>
      </c>
      <c r="E208" s="123">
        <f>'نموذج تعبئة فواتير السلف'!C210</f>
        <v>0</v>
      </c>
      <c r="F208" s="122" t="str">
        <f t="shared" si="11"/>
        <v>*0*</v>
      </c>
      <c r="G208" s="124">
        <f>'نموذج تعبئة فواتير السلف'!D210</f>
        <v>0</v>
      </c>
      <c r="H208" s="125">
        <f>'نموذج تعبئة فواتير السلف'!E210</f>
        <v>0</v>
      </c>
    </row>
    <row r="209" spans="1:8" s="126" customFormat="1" ht="21.75" customHeight="1" x14ac:dyDescent="0.2">
      <c r="A209" s="127">
        <v>204</v>
      </c>
      <c r="B209" s="121">
        <f>'نموذج تعبئة فواتير السلف'!J211</f>
        <v>0</v>
      </c>
      <c r="C209" s="122" t="str">
        <f t="shared" si="9"/>
        <v>*0*</v>
      </c>
      <c r="D209" s="122" t="str">
        <f t="shared" si="10"/>
        <v>*0*</v>
      </c>
      <c r="E209" s="123">
        <f>'نموذج تعبئة فواتير السلف'!C211</f>
        <v>0</v>
      </c>
      <c r="F209" s="122" t="str">
        <f t="shared" si="11"/>
        <v>*0*</v>
      </c>
      <c r="G209" s="124">
        <f>'نموذج تعبئة فواتير السلف'!D211</f>
        <v>0</v>
      </c>
      <c r="H209" s="125">
        <f>'نموذج تعبئة فواتير السلف'!E211</f>
        <v>0</v>
      </c>
    </row>
    <row r="210" spans="1:8" s="126" customFormat="1" ht="21.75" customHeight="1" x14ac:dyDescent="0.2">
      <c r="A210" s="127">
        <v>205</v>
      </c>
      <c r="B210" s="121">
        <f>'نموذج تعبئة فواتير السلف'!J212</f>
        <v>0</v>
      </c>
      <c r="C210" s="122" t="str">
        <f t="shared" si="9"/>
        <v>*0*</v>
      </c>
      <c r="D210" s="122" t="str">
        <f t="shared" si="10"/>
        <v>*0*</v>
      </c>
      <c r="E210" s="123">
        <f>'نموذج تعبئة فواتير السلف'!C212</f>
        <v>0</v>
      </c>
      <c r="F210" s="122" t="str">
        <f t="shared" si="11"/>
        <v>*0*</v>
      </c>
      <c r="G210" s="124">
        <f>'نموذج تعبئة فواتير السلف'!D212</f>
        <v>0</v>
      </c>
      <c r="H210" s="125">
        <f>'نموذج تعبئة فواتير السلف'!E212</f>
        <v>0</v>
      </c>
    </row>
    <row r="211" spans="1:8" s="126" customFormat="1" ht="21.75" customHeight="1" x14ac:dyDescent="0.2">
      <c r="A211" s="127">
        <v>206</v>
      </c>
      <c r="B211" s="121">
        <f>'نموذج تعبئة فواتير السلف'!J213</f>
        <v>0</v>
      </c>
      <c r="C211" s="122" t="str">
        <f t="shared" si="9"/>
        <v>*0*</v>
      </c>
      <c r="D211" s="122" t="str">
        <f t="shared" si="10"/>
        <v>*0*</v>
      </c>
      <c r="E211" s="123">
        <f>'نموذج تعبئة فواتير السلف'!C213</f>
        <v>0</v>
      </c>
      <c r="F211" s="122" t="str">
        <f t="shared" si="11"/>
        <v>*0*</v>
      </c>
      <c r="G211" s="124">
        <f>'نموذج تعبئة فواتير السلف'!D213</f>
        <v>0</v>
      </c>
      <c r="H211" s="125">
        <f>'نموذج تعبئة فواتير السلف'!E213</f>
        <v>0</v>
      </c>
    </row>
    <row r="212" spans="1:8" s="126" customFormat="1" ht="21.75" customHeight="1" x14ac:dyDescent="0.2">
      <c r="A212" s="127">
        <v>207</v>
      </c>
      <c r="B212" s="121">
        <f>'نموذج تعبئة فواتير السلف'!J214</f>
        <v>0</v>
      </c>
      <c r="C212" s="122" t="str">
        <f t="shared" si="9"/>
        <v>*0*</v>
      </c>
      <c r="D212" s="122" t="str">
        <f t="shared" si="10"/>
        <v>*0*</v>
      </c>
      <c r="E212" s="123">
        <f>'نموذج تعبئة فواتير السلف'!C214</f>
        <v>0</v>
      </c>
      <c r="F212" s="122" t="str">
        <f t="shared" si="11"/>
        <v>*0*</v>
      </c>
      <c r="G212" s="124">
        <f>'نموذج تعبئة فواتير السلف'!D214</f>
        <v>0</v>
      </c>
      <c r="H212" s="125">
        <f>'نموذج تعبئة فواتير السلف'!E214</f>
        <v>0</v>
      </c>
    </row>
    <row r="213" spans="1:8" s="126" customFormat="1" ht="21.75" customHeight="1" x14ac:dyDescent="0.2">
      <c r="A213" s="127">
        <v>208</v>
      </c>
      <c r="B213" s="121">
        <f>'نموذج تعبئة فواتير السلف'!J215</f>
        <v>0</v>
      </c>
      <c r="C213" s="122" t="str">
        <f t="shared" si="9"/>
        <v>*0*</v>
      </c>
      <c r="D213" s="122" t="str">
        <f t="shared" si="10"/>
        <v>*0*</v>
      </c>
      <c r="E213" s="123">
        <f>'نموذج تعبئة فواتير السلف'!C215</f>
        <v>0</v>
      </c>
      <c r="F213" s="122" t="str">
        <f t="shared" si="11"/>
        <v>*0*</v>
      </c>
      <c r="G213" s="124">
        <f>'نموذج تعبئة فواتير السلف'!D215</f>
        <v>0</v>
      </c>
      <c r="H213" s="125">
        <f>'نموذج تعبئة فواتير السلف'!E215</f>
        <v>0</v>
      </c>
    </row>
    <row r="214" spans="1:8" s="126" customFormat="1" ht="21.75" customHeight="1" x14ac:dyDescent="0.2">
      <c r="A214" s="127">
        <v>209</v>
      </c>
      <c r="B214" s="121">
        <f>'نموذج تعبئة فواتير السلف'!J216</f>
        <v>0</v>
      </c>
      <c r="C214" s="122" t="str">
        <f t="shared" si="9"/>
        <v>*0*</v>
      </c>
      <c r="D214" s="122" t="str">
        <f t="shared" si="10"/>
        <v>*0*</v>
      </c>
      <c r="E214" s="123">
        <f>'نموذج تعبئة فواتير السلف'!C216</f>
        <v>0</v>
      </c>
      <c r="F214" s="122" t="str">
        <f t="shared" si="11"/>
        <v>*0*</v>
      </c>
      <c r="G214" s="124">
        <f>'نموذج تعبئة فواتير السلف'!D216</f>
        <v>0</v>
      </c>
      <c r="H214" s="125">
        <f>'نموذج تعبئة فواتير السلف'!E216</f>
        <v>0</v>
      </c>
    </row>
    <row r="215" spans="1:8" s="126" customFormat="1" ht="21.75" customHeight="1" x14ac:dyDescent="0.2">
      <c r="A215" s="127">
        <v>210</v>
      </c>
      <c r="B215" s="121">
        <f>'نموذج تعبئة فواتير السلف'!J217</f>
        <v>0</v>
      </c>
      <c r="C215" s="122" t="str">
        <f t="shared" si="9"/>
        <v>*0*</v>
      </c>
      <c r="D215" s="122" t="str">
        <f t="shared" si="10"/>
        <v>*0*</v>
      </c>
      <c r="E215" s="123">
        <f>'نموذج تعبئة فواتير السلف'!C217</f>
        <v>0</v>
      </c>
      <c r="F215" s="122" t="str">
        <f t="shared" si="11"/>
        <v>*0*</v>
      </c>
      <c r="G215" s="124">
        <f>'نموذج تعبئة فواتير السلف'!D217</f>
        <v>0</v>
      </c>
      <c r="H215" s="125">
        <f>'نموذج تعبئة فواتير السلف'!E217</f>
        <v>0</v>
      </c>
    </row>
    <row r="216" spans="1:8" s="126" customFormat="1" ht="21.75" customHeight="1" x14ac:dyDescent="0.2">
      <c r="A216" s="127">
        <v>211</v>
      </c>
      <c r="B216" s="121">
        <f>'نموذج تعبئة فواتير السلف'!J218</f>
        <v>0</v>
      </c>
      <c r="C216" s="122" t="str">
        <f t="shared" si="9"/>
        <v>*0*</v>
      </c>
      <c r="D216" s="122" t="str">
        <f t="shared" si="10"/>
        <v>*0*</v>
      </c>
      <c r="E216" s="123">
        <f>'نموذج تعبئة فواتير السلف'!C218</f>
        <v>0</v>
      </c>
      <c r="F216" s="122" t="str">
        <f t="shared" si="11"/>
        <v>*0*</v>
      </c>
      <c r="G216" s="124">
        <f>'نموذج تعبئة فواتير السلف'!D218</f>
        <v>0</v>
      </c>
      <c r="H216" s="125">
        <f>'نموذج تعبئة فواتير السلف'!E218</f>
        <v>0</v>
      </c>
    </row>
    <row r="217" spans="1:8" s="126" customFormat="1" ht="21.75" customHeight="1" x14ac:dyDescent="0.2">
      <c r="A217" s="127">
        <v>212</v>
      </c>
      <c r="B217" s="121">
        <f>'نموذج تعبئة فواتير السلف'!J219</f>
        <v>0</v>
      </c>
      <c r="C217" s="122" t="str">
        <f t="shared" si="9"/>
        <v>*0*</v>
      </c>
      <c r="D217" s="122" t="str">
        <f t="shared" si="10"/>
        <v>*0*</v>
      </c>
      <c r="E217" s="123">
        <f>'نموذج تعبئة فواتير السلف'!C219</f>
        <v>0</v>
      </c>
      <c r="F217" s="122" t="str">
        <f t="shared" si="11"/>
        <v>*0*</v>
      </c>
      <c r="G217" s="124">
        <f>'نموذج تعبئة فواتير السلف'!D219</f>
        <v>0</v>
      </c>
      <c r="H217" s="125">
        <f>'نموذج تعبئة فواتير السلف'!E219</f>
        <v>0</v>
      </c>
    </row>
    <row r="218" spans="1:8" s="126" customFormat="1" ht="21.75" customHeight="1" x14ac:dyDescent="0.2">
      <c r="A218" s="127">
        <v>213</v>
      </c>
      <c r="B218" s="121">
        <f>'نموذج تعبئة فواتير السلف'!J220</f>
        <v>0</v>
      </c>
      <c r="C218" s="122" t="str">
        <f t="shared" si="9"/>
        <v>*0*</v>
      </c>
      <c r="D218" s="122" t="str">
        <f t="shared" si="10"/>
        <v>*0*</v>
      </c>
      <c r="E218" s="123">
        <f>'نموذج تعبئة فواتير السلف'!C220</f>
        <v>0</v>
      </c>
      <c r="F218" s="122" t="str">
        <f t="shared" si="11"/>
        <v>*0*</v>
      </c>
      <c r="G218" s="124">
        <f>'نموذج تعبئة فواتير السلف'!D220</f>
        <v>0</v>
      </c>
      <c r="H218" s="125">
        <f>'نموذج تعبئة فواتير السلف'!E220</f>
        <v>0</v>
      </c>
    </row>
    <row r="219" spans="1:8" s="126" customFormat="1" ht="21.75" customHeight="1" x14ac:dyDescent="0.2">
      <c r="A219" s="127">
        <v>214</v>
      </c>
      <c r="B219" s="121">
        <f>'نموذج تعبئة فواتير السلف'!J221</f>
        <v>0</v>
      </c>
      <c r="C219" s="122" t="str">
        <f t="shared" si="9"/>
        <v>*0*</v>
      </c>
      <c r="D219" s="122" t="str">
        <f t="shared" si="10"/>
        <v>*0*</v>
      </c>
      <c r="E219" s="123">
        <f>'نموذج تعبئة فواتير السلف'!C221</f>
        <v>0</v>
      </c>
      <c r="F219" s="122" t="str">
        <f t="shared" si="11"/>
        <v>*0*</v>
      </c>
      <c r="G219" s="124">
        <f>'نموذج تعبئة فواتير السلف'!D221</f>
        <v>0</v>
      </c>
      <c r="H219" s="125">
        <f>'نموذج تعبئة فواتير السلف'!E221</f>
        <v>0</v>
      </c>
    </row>
    <row r="220" spans="1:8" s="126" customFormat="1" ht="21.75" customHeight="1" x14ac:dyDescent="0.2">
      <c r="A220" s="127">
        <v>215</v>
      </c>
      <c r="B220" s="121">
        <f>'نموذج تعبئة فواتير السلف'!J222</f>
        <v>0</v>
      </c>
      <c r="C220" s="122" t="str">
        <f t="shared" si="9"/>
        <v>*0*</v>
      </c>
      <c r="D220" s="122" t="str">
        <f t="shared" si="10"/>
        <v>*0*</v>
      </c>
      <c r="E220" s="123">
        <f>'نموذج تعبئة فواتير السلف'!C222</f>
        <v>0</v>
      </c>
      <c r="F220" s="122" t="str">
        <f t="shared" si="11"/>
        <v>*0*</v>
      </c>
      <c r="G220" s="124">
        <f>'نموذج تعبئة فواتير السلف'!D222</f>
        <v>0</v>
      </c>
      <c r="H220" s="125">
        <f>'نموذج تعبئة فواتير السلف'!E222</f>
        <v>0</v>
      </c>
    </row>
    <row r="221" spans="1:8" s="126" customFormat="1" ht="21.75" customHeight="1" x14ac:dyDescent="0.2">
      <c r="A221" s="127">
        <v>216</v>
      </c>
      <c r="B221" s="121">
        <f>'نموذج تعبئة فواتير السلف'!J223</f>
        <v>0</v>
      </c>
      <c r="C221" s="122" t="str">
        <f t="shared" si="9"/>
        <v>*0*</v>
      </c>
      <c r="D221" s="122" t="str">
        <f t="shared" si="10"/>
        <v>*0*</v>
      </c>
      <c r="E221" s="123">
        <f>'نموذج تعبئة فواتير السلف'!C223</f>
        <v>0</v>
      </c>
      <c r="F221" s="122" t="str">
        <f t="shared" si="11"/>
        <v>*0*</v>
      </c>
      <c r="G221" s="124">
        <f>'نموذج تعبئة فواتير السلف'!D223</f>
        <v>0</v>
      </c>
      <c r="H221" s="125">
        <f>'نموذج تعبئة فواتير السلف'!E223</f>
        <v>0</v>
      </c>
    </row>
    <row r="222" spans="1:8" s="126" customFormat="1" ht="21.75" customHeight="1" x14ac:dyDescent="0.2">
      <c r="A222" s="127">
        <v>217</v>
      </c>
      <c r="B222" s="121">
        <f>'نموذج تعبئة فواتير السلف'!J224</f>
        <v>0</v>
      </c>
      <c r="C222" s="122" t="str">
        <f t="shared" si="9"/>
        <v>*0*</v>
      </c>
      <c r="D222" s="122" t="str">
        <f t="shared" si="10"/>
        <v>*0*</v>
      </c>
      <c r="E222" s="123">
        <f>'نموذج تعبئة فواتير السلف'!C224</f>
        <v>0</v>
      </c>
      <c r="F222" s="122" t="str">
        <f t="shared" si="11"/>
        <v>*0*</v>
      </c>
      <c r="G222" s="124">
        <f>'نموذج تعبئة فواتير السلف'!D224</f>
        <v>0</v>
      </c>
      <c r="H222" s="125">
        <f>'نموذج تعبئة فواتير السلف'!E224</f>
        <v>0</v>
      </c>
    </row>
    <row r="223" spans="1:8" s="126" customFormat="1" ht="21.75" customHeight="1" x14ac:dyDescent="0.2">
      <c r="A223" s="127">
        <v>218</v>
      </c>
      <c r="B223" s="121">
        <f>'نموذج تعبئة فواتير السلف'!J225</f>
        <v>0</v>
      </c>
      <c r="C223" s="122" t="str">
        <f t="shared" si="9"/>
        <v>*0*</v>
      </c>
      <c r="D223" s="122" t="str">
        <f t="shared" si="10"/>
        <v>*0*</v>
      </c>
      <c r="E223" s="123">
        <f>'نموذج تعبئة فواتير السلف'!C225</f>
        <v>0</v>
      </c>
      <c r="F223" s="122" t="str">
        <f t="shared" si="11"/>
        <v>*0*</v>
      </c>
      <c r="G223" s="124">
        <f>'نموذج تعبئة فواتير السلف'!D225</f>
        <v>0</v>
      </c>
      <c r="H223" s="125">
        <f>'نموذج تعبئة فواتير السلف'!E225</f>
        <v>0</v>
      </c>
    </row>
    <row r="224" spans="1:8" s="126" customFormat="1" ht="21.75" customHeight="1" x14ac:dyDescent="0.2">
      <c r="A224" s="127">
        <v>219</v>
      </c>
      <c r="B224" s="121">
        <f>'نموذج تعبئة فواتير السلف'!J226</f>
        <v>0</v>
      </c>
      <c r="C224" s="122" t="str">
        <f t="shared" si="9"/>
        <v>*0*</v>
      </c>
      <c r="D224" s="122" t="str">
        <f t="shared" si="10"/>
        <v>*0*</v>
      </c>
      <c r="E224" s="123">
        <f>'نموذج تعبئة فواتير السلف'!C226</f>
        <v>0</v>
      </c>
      <c r="F224" s="122" t="str">
        <f t="shared" si="11"/>
        <v>*0*</v>
      </c>
      <c r="G224" s="124">
        <f>'نموذج تعبئة فواتير السلف'!D226</f>
        <v>0</v>
      </c>
      <c r="H224" s="125">
        <f>'نموذج تعبئة فواتير السلف'!E226</f>
        <v>0</v>
      </c>
    </row>
    <row r="225" spans="1:8" s="126" customFormat="1" ht="21.75" customHeight="1" x14ac:dyDescent="0.2">
      <c r="A225" s="127">
        <v>220</v>
      </c>
      <c r="B225" s="121">
        <f>'نموذج تعبئة فواتير السلف'!J227</f>
        <v>0</v>
      </c>
      <c r="C225" s="122" t="str">
        <f t="shared" si="9"/>
        <v>*0*</v>
      </c>
      <c r="D225" s="122" t="str">
        <f t="shared" si="10"/>
        <v>*0*</v>
      </c>
      <c r="E225" s="123">
        <f>'نموذج تعبئة فواتير السلف'!C227</f>
        <v>0</v>
      </c>
      <c r="F225" s="122" t="str">
        <f t="shared" si="11"/>
        <v>*0*</v>
      </c>
      <c r="G225" s="124">
        <f>'نموذج تعبئة فواتير السلف'!D227</f>
        <v>0</v>
      </c>
      <c r="H225" s="125">
        <f>'نموذج تعبئة فواتير السلف'!E227</f>
        <v>0</v>
      </c>
    </row>
    <row r="226" spans="1:8" s="126" customFormat="1" ht="21.75" customHeight="1" x14ac:dyDescent="0.2">
      <c r="A226" s="127">
        <v>221</v>
      </c>
      <c r="B226" s="121">
        <f>'نموذج تعبئة فواتير السلف'!J228</f>
        <v>0</v>
      </c>
      <c r="C226" s="122" t="str">
        <f t="shared" si="9"/>
        <v>*0*</v>
      </c>
      <c r="D226" s="122" t="str">
        <f t="shared" si="10"/>
        <v>*0*</v>
      </c>
      <c r="E226" s="123">
        <f>'نموذج تعبئة فواتير السلف'!C228</f>
        <v>0</v>
      </c>
      <c r="F226" s="122" t="str">
        <f t="shared" si="11"/>
        <v>*0*</v>
      </c>
      <c r="G226" s="124">
        <f>'نموذج تعبئة فواتير السلف'!D228</f>
        <v>0</v>
      </c>
      <c r="H226" s="125">
        <f>'نموذج تعبئة فواتير السلف'!E228</f>
        <v>0</v>
      </c>
    </row>
    <row r="227" spans="1:8" s="126" customFormat="1" ht="21.75" customHeight="1" x14ac:dyDescent="0.2">
      <c r="A227" s="127">
        <v>222</v>
      </c>
      <c r="B227" s="121">
        <f>'نموذج تعبئة فواتير السلف'!J229</f>
        <v>0</v>
      </c>
      <c r="C227" s="122" t="str">
        <f t="shared" si="9"/>
        <v>*0*</v>
      </c>
      <c r="D227" s="122" t="str">
        <f t="shared" si="10"/>
        <v>*0*</v>
      </c>
      <c r="E227" s="123">
        <f>'نموذج تعبئة فواتير السلف'!C229</f>
        <v>0</v>
      </c>
      <c r="F227" s="122" t="str">
        <f t="shared" si="11"/>
        <v>*0*</v>
      </c>
      <c r="G227" s="124">
        <f>'نموذج تعبئة فواتير السلف'!D229</f>
        <v>0</v>
      </c>
      <c r="H227" s="125">
        <f>'نموذج تعبئة فواتير السلف'!E229</f>
        <v>0</v>
      </c>
    </row>
    <row r="228" spans="1:8" s="126" customFormat="1" ht="21.75" customHeight="1" x14ac:dyDescent="0.2">
      <c r="A228" s="127">
        <v>223</v>
      </c>
      <c r="B228" s="121">
        <f>'نموذج تعبئة فواتير السلف'!J230</f>
        <v>0</v>
      </c>
      <c r="C228" s="122" t="str">
        <f t="shared" si="9"/>
        <v>*0*</v>
      </c>
      <c r="D228" s="122" t="str">
        <f t="shared" si="10"/>
        <v>*0*</v>
      </c>
      <c r="E228" s="123">
        <f>'نموذج تعبئة فواتير السلف'!C230</f>
        <v>0</v>
      </c>
      <c r="F228" s="122" t="str">
        <f t="shared" si="11"/>
        <v>*0*</v>
      </c>
      <c r="G228" s="124">
        <f>'نموذج تعبئة فواتير السلف'!D230</f>
        <v>0</v>
      </c>
      <c r="H228" s="125">
        <f>'نموذج تعبئة فواتير السلف'!E230</f>
        <v>0</v>
      </c>
    </row>
    <row r="229" spans="1:8" s="126" customFormat="1" ht="21.75" customHeight="1" x14ac:dyDescent="0.2">
      <c r="A229" s="127">
        <v>224</v>
      </c>
      <c r="B229" s="121">
        <f>'نموذج تعبئة فواتير السلف'!J231</f>
        <v>0</v>
      </c>
      <c r="C229" s="122" t="str">
        <f t="shared" si="9"/>
        <v>*0*</v>
      </c>
      <c r="D229" s="122" t="str">
        <f t="shared" si="10"/>
        <v>*0*</v>
      </c>
      <c r="E229" s="123">
        <f>'نموذج تعبئة فواتير السلف'!C231</f>
        <v>0</v>
      </c>
      <c r="F229" s="122" t="str">
        <f t="shared" si="11"/>
        <v>*0*</v>
      </c>
      <c r="G229" s="124">
        <f>'نموذج تعبئة فواتير السلف'!D231</f>
        <v>0</v>
      </c>
      <c r="H229" s="125">
        <f>'نموذج تعبئة فواتير السلف'!E231</f>
        <v>0</v>
      </c>
    </row>
    <row r="230" spans="1:8" s="126" customFormat="1" ht="21.75" customHeight="1" x14ac:dyDescent="0.2">
      <c r="A230" s="127">
        <v>225</v>
      </c>
      <c r="B230" s="121">
        <f>'نموذج تعبئة فواتير السلف'!J232</f>
        <v>0</v>
      </c>
      <c r="C230" s="122" t="str">
        <f t="shared" si="9"/>
        <v>*0*</v>
      </c>
      <c r="D230" s="122" t="str">
        <f t="shared" si="10"/>
        <v>*0*</v>
      </c>
      <c r="E230" s="123">
        <f>'نموذج تعبئة فواتير السلف'!C232</f>
        <v>0</v>
      </c>
      <c r="F230" s="122" t="str">
        <f t="shared" si="11"/>
        <v>*0*</v>
      </c>
      <c r="G230" s="124">
        <f>'نموذج تعبئة فواتير السلف'!D232</f>
        <v>0</v>
      </c>
      <c r="H230" s="125">
        <f>'نموذج تعبئة فواتير السلف'!E232</f>
        <v>0</v>
      </c>
    </row>
    <row r="231" spans="1:8" s="126" customFormat="1" ht="21.75" customHeight="1" x14ac:dyDescent="0.2">
      <c r="A231" s="127">
        <v>226</v>
      </c>
      <c r="B231" s="121">
        <f>'نموذج تعبئة فواتير السلف'!J233</f>
        <v>0</v>
      </c>
      <c r="C231" s="122" t="str">
        <f t="shared" si="9"/>
        <v>*0*</v>
      </c>
      <c r="D231" s="122" t="str">
        <f t="shared" si="10"/>
        <v>*0*</v>
      </c>
      <c r="E231" s="123">
        <f>'نموذج تعبئة فواتير السلف'!C233</f>
        <v>0</v>
      </c>
      <c r="F231" s="122" t="str">
        <f t="shared" si="11"/>
        <v>*0*</v>
      </c>
      <c r="G231" s="124">
        <f>'نموذج تعبئة فواتير السلف'!D233</f>
        <v>0</v>
      </c>
      <c r="H231" s="125">
        <f>'نموذج تعبئة فواتير السلف'!E233</f>
        <v>0</v>
      </c>
    </row>
    <row r="232" spans="1:8" s="126" customFormat="1" ht="21.75" customHeight="1" x14ac:dyDescent="0.2">
      <c r="A232" s="127">
        <v>227</v>
      </c>
      <c r="B232" s="121">
        <f>'نموذج تعبئة فواتير السلف'!J234</f>
        <v>0</v>
      </c>
      <c r="C232" s="122" t="str">
        <f t="shared" si="9"/>
        <v>*0*</v>
      </c>
      <c r="D232" s="122" t="str">
        <f t="shared" si="10"/>
        <v>*0*</v>
      </c>
      <c r="E232" s="123">
        <f>'نموذج تعبئة فواتير السلف'!C234</f>
        <v>0</v>
      </c>
      <c r="F232" s="122" t="str">
        <f t="shared" si="11"/>
        <v>*0*</v>
      </c>
      <c r="G232" s="124">
        <f>'نموذج تعبئة فواتير السلف'!D234</f>
        <v>0</v>
      </c>
      <c r="H232" s="125">
        <f>'نموذج تعبئة فواتير السلف'!E234</f>
        <v>0</v>
      </c>
    </row>
    <row r="233" spans="1:8" s="126" customFormat="1" ht="21.75" customHeight="1" x14ac:dyDescent="0.2">
      <c r="A233" s="127">
        <v>228</v>
      </c>
      <c r="B233" s="121">
        <f>'نموذج تعبئة فواتير السلف'!J235</f>
        <v>0</v>
      </c>
      <c r="C233" s="122" t="str">
        <f t="shared" si="9"/>
        <v>*0*</v>
      </c>
      <c r="D233" s="122" t="str">
        <f t="shared" si="10"/>
        <v>*0*</v>
      </c>
      <c r="E233" s="123">
        <f>'نموذج تعبئة فواتير السلف'!C235</f>
        <v>0</v>
      </c>
      <c r="F233" s="122" t="str">
        <f t="shared" si="11"/>
        <v>*0*</v>
      </c>
      <c r="G233" s="124">
        <f>'نموذج تعبئة فواتير السلف'!D235</f>
        <v>0</v>
      </c>
      <c r="H233" s="125">
        <f>'نموذج تعبئة فواتير السلف'!E235</f>
        <v>0</v>
      </c>
    </row>
    <row r="234" spans="1:8" s="126" customFormat="1" ht="21.75" customHeight="1" x14ac:dyDescent="0.2">
      <c r="A234" s="127">
        <v>229</v>
      </c>
      <c r="B234" s="121">
        <f>'نموذج تعبئة فواتير السلف'!J236</f>
        <v>0</v>
      </c>
      <c r="C234" s="122" t="str">
        <f t="shared" si="9"/>
        <v>*0*</v>
      </c>
      <c r="D234" s="122" t="str">
        <f t="shared" si="10"/>
        <v>*0*</v>
      </c>
      <c r="E234" s="123">
        <f>'نموذج تعبئة فواتير السلف'!C236</f>
        <v>0</v>
      </c>
      <c r="F234" s="122" t="str">
        <f t="shared" si="11"/>
        <v>*0*</v>
      </c>
      <c r="G234" s="124">
        <f>'نموذج تعبئة فواتير السلف'!D236</f>
        <v>0</v>
      </c>
      <c r="H234" s="125">
        <f>'نموذج تعبئة فواتير السلف'!E236</f>
        <v>0</v>
      </c>
    </row>
    <row r="235" spans="1:8" s="126" customFormat="1" ht="21.75" customHeight="1" x14ac:dyDescent="0.2">
      <c r="A235" s="127">
        <v>230</v>
      </c>
      <c r="B235" s="121">
        <f>'نموذج تعبئة فواتير السلف'!J237</f>
        <v>0</v>
      </c>
      <c r="C235" s="122" t="str">
        <f t="shared" si="9"/>
        <v>*0*</v>
      </c>
      <c r="D235" s="122" t="str">
        <f t="shared" si="10"/>
        <v>*0*</v>
      </c>
      <c r="E235" s="123">
        <f>'نموذج تعبئة فواتير السلف'!C237</f>
        <v>0</v>
      </c>
      <c r="F235" s="122" t="str">
        <f t="shared" si="11"/>
        <v>*0*</v>
      </c>
      <c r="G235" s="124">
        <f>'نموذج تعبئة فواتير السلف'!D237</f>
        <v>0</v>
      </c>
      <c r="H235" s="125">
        <f>'نموذج تعبئة فواتير السلف'!E237</f>
        <v>0</v>
      </c>
    </row>
    <row r="236" spans="1:8" s="126" customFormat="1" ht="21.75" customHeight="1" x14ac:dyDescent="0.2">
      <c r="A236" s="127">
        <v>231</v>
      </c>
      <c r="B236" s="121">
        <f>'نموذج تعبئة فواتير السلف'!J238</f>
        <v>0</v>
      </c>
      <c r="C236" s="122" t="str">
        <f t="shared" si="9"/>
        <v>*0*</v>
      </c>
      <c r="D236" s="122" t="str">
        <f t="shared" si="10"/>
        <v>*0*</v>
      </c>
      <c r="E236" s="123">
        <f>'نموذج تعبئة فواتير السلف'!C238</f>
        <v>0</v>
      </c>
      <c r="F236" s="122" t="str">
        <f t="shared" si="11"/>
        <v>*0*</v>
      </c>
      <c r="G236" s="124">
        <f>'نموذج تعبئة فواتير السلف'!D238</f>
        <v>0</v>
      </c>
      <c r="H236" s="125">
        <f>'نموذج تعبئة فواتير السلف'!E238</f>
        <v>0</v>
      </c>
    </row>
    <row r="237" spans="1:8" s="126" customFormat="1" ht="21.75" customHeight="1" x14ac:dyDescent="0.2">
      <c r="A237" s="127">
        <v>232</v>
      </c>
      <c r="B237" s="121">
        <f>'نموذج تعبئة فواتير السلف'!J239</f>
        <v>0</v>
      </c>
      <c r="C237" s="122" t="str">
        <f t="shared" si="9"/>
        <v>*0*</v>
      </c>
      <c r="D237" s="122" t="str">
        <f t="shared" si="10"/>
        <v>*0*</v>
      </c>
      <c r="E237" s="123">
        <f>'نموذج تعبئة فواتير السلف'!C239</f>
        <v>0</v>
      </c>
      <c r="F237" s="122" t="str">
        <f t="shared" si="11"/>
        <v>*0*</v>
      </c>
      <c r="G237" s="124">
        <f>'نموذج تعبئة فواتير السلف'!D239</f>
        <v>0</v>
      </c>
      <c r="H237" s="125">
        <f>'نموذج تعبئة فواتير السلف'!E239</f>
        <v>0</v>
      </c>
    </row>
    <row r="238" spans="1:8" s="126" customFormat="1" ht="21.75" customHeight="1" x14ac:dyDescent="0.2">
      <c r="A238" s="127">
        <v>233</v>
      </c>
      <c r="B238" s="121">
        <f>'نموذج تعبئة فواتير السلف'!J240</f>
        <v>0</v>
      </c>
      <c r="C238" s="122" t="str">
        <f t="shared" si="9"/>
        <v>*0*</v>
      </c>
      <c r="D238" s="122" t="str">
        <f t="shared" si="10"/>
        <v>*0*</v>
      </c>
      <c r="E238" s="123">
        <f>'نموذج تعبئة فواتير السلف'!C240</f>
        <v>0</v>
      </c>
      <c r="F238" s="122" t="str">
        <f t="shared" si="11"/>
        <v>*0*</v>
      </c>
      <c r="G238" s="124">
        <f>'نموذج تعبئة فواتير السلف'!D240</f>
        <v>0</v>
      </c>
      <c r="H238" s="125">
        <f>'نموذج تعبئة فواتير السلف'!E240</f>
        <v>0</v>
      </c>
    </row>
    <row r="239" spans="1:8" s="126" customFormat="1" ht="21.75" customHeight="1" x14ac:dyDescent="0.2">
      <c r="A239" s="127">
        <v>234</v>
      </c>
      <c r="B239" s="121">
        <f>'نموذج تعبئة فواتير السلف'!J241</f>
        <v>0</v>
      </c>
      <c r="C239" s="122" t="str">
        <f t="shared" si="9"/>
        <v>*0*</v>
      </c>
      <c r="D239" s="122" t="str">
        <f t="shared" si="10"/>
        <v>*0*</v>
      </c>
      <c r="E239" s="123">
        <f>'نموذج تعبئة فواتير السلف'!C241</f>
        <v>0</v>
      </c>
      <c r="F239" s="122" t="str">
        <f t="shared" si="11"/>
        <v>*0*</v>
      </c>
      <c r="G239" s="124">
        <f>'نموذج تعبئة فواتير السلف'!D241</f>
        <v>0</v>
      </c>
      <c r="H239" s="125">
        <f>'نموذج تعبئة فواتير السلف'!E241</f>
        <v>0</v>
      </c>
    </row>
    <row r="240" spans="1:8" s="126" customFormat="1" ht="21.75" customHeight="1" x14ac:dyDescent="0.2">
      <c r="A240" s="127">
        <v>235</v>
      </c>
      <c r="B240" s="121">
        <f>'نموذج تعبئة فواتير السلف'!J242</f>
        <v>0</v>
      </c>
      <c r="C240" s="122" t="str">
        <f t="shared" si="9"/>
        <v>*0*</v>
      </c>
      <c r="D240" s="122" t="str">
        <f t="shared" si="10"/>
        <v>*0*</v>
      </c>
      <c r="E240" s="123">
        <f>'نموذج تعبئة فواتير السلف'!C242</f>
        <v>0</v>
      </c>
      <c r="F240" s="122" t="str">
        <f t="shared" si="11"/>
        <v>*0*</v>
      </c>
      <c r="G240" s="124">
        <f>'نموذج تعبئة فواتير السلف'!D242</f>
        <v>0</v>
      </c>
      <c r="H240" s="125">
        <f>'نموذج تعبئة فواتير السلف'!E242</f>
        <v>0</v>
      </c>
    </row>
    <row r="241" spans="1:8" s="126" customFormat="1" ht="21.75" customHeight="1" x14ac:dyDescent="0.2">
      <c r="A241" s="127">
        <v>236</v>
      </c>
      <c r="B241" s="121">
        <f>'نموذج تعبئة فواتير السلف'!J243</f>
        <v>0</v>
      </c>
      <c r="C241" s="122" t="str">
        <f t="shared" si="9"/>
        <v>*0*</v>
      </c>
      <c r="D241" s="122" t="str">
        <f t="shared" si="10"/>
        <v>*0*</v>
      </c>
      <c r="E241" s="123">
        <f>'نموذج تعبئة فواتير السلف'!C243</f>
        <v>0</v>
      </c>
      <c r="F241" s="122" t="str">
        <f t="shared" si="11"/>
        <v>*0*</v>
      </c>
      <c r="G241" s="124">
        <f>'نموذج تعبئة فواتير السلف'!D243</f>
        <v>0</v>
      </c>
      <c r="H241" s="125">
        <f>'نموذج تعبئة فواتير السلف'!E243</f>
        <v>0</v>
      </c>
    </row>
    <row r="242" spans="1:8" s="126" customFormat="1" ht="21.75" customHeight="1" x14ac:dyDescent="0.2">
      <c r="A242" s="127">
        <v>237</v>
      </c>
      <c r="B242" s="121">
        <f>'نموذج تعبئة فواتير السلف'!J244</f>
        <v>0</v>
      </c>
      <c r="C242" s="122" t="str">
        <f t="shared" si="9"/>
        <v>*0*</v>
      </c>
      <c r="D242" s="122" t="str">
        <f t="shared" si="10"/>
        <v>*0*</v>
      </c>
      <c r="E242" s="123">
        <f>'نموذج تعبئة فواتير السلف'!C244</f>
        <v>0</v>
      </c>
      <c r="F242" s="122" t="str">
        <f t="shared" si="11"/>
        <v>*0*</v>
      </c>
      <c r="G242" s="124">
        <f>'نموذج تعبئة فواتير السلف'!D244</f>
        <v>0</v>
      </c>
      <c r="H242" s="125">
        <f>'نموذج تعبئة فواتير السلف'!E244</f>
        <v>0</v>
      </c>
    </row>
    <row r="243" spans="1:8" s="126" customFormat="1" ht="21.75" customHeight="1" x14ac:dyDescent="0.2">
      <c r="A243" s="127">
        <v>238</v>
      </c>
      <c r="B243" s="121">
        <f>'نموذج تعبئة فواتير السلف'!J245</f>
        <v>0</v>
      </c>
      <c r="C243" s="122" t="str">
        <f t="shared" si="9"/>
        <v>*0*</v>
      </c>
      <c r="D243" s="122" t="str">
        <f t="shared" si="10"/>
        <v>*0*</v>
      </c>
      <c r="E243" s="123">
        <f>'نموذج تعبئة فواتير السلف'!C245</f>
        <v>0</v>
      </c>
      <c r="F243" s="122" t="str">
        <f t="shared" si="11"/>
        <v>*0*</v>
      </c>
      <c r="G243" s="124">
        <f>'نموذج تعبئة فواتير السلف'!D245</f>
        <v>0</v>
      </c>
      <c r="H243" s="125">
        <f>'نموذج تعبئة فواتير السلف'!E245</f>
        <v>0</v>
      </c>
    </row>
    <row r="244" spans="1:8" s="126" customFormat="1" ht="21.75" customHeight="1" x14ac:dyDescent="0.2">
      <c r="A244" s="127">
        <v>239</v>
      </c>
      <c r="B244" s="121">
        <f>'نموذج تعبئة فواتير السلف'!J246</f>
        <v>0</v>
      </c>
      <c r="C244" s="122" t="str">
        <f t="shared" si="9"/>
        <v>*0*</v>
      </c>
      <c r="D244" s="122" t="str">
        <f t="shared" si="10"/>
        <v>*0*</v>
      </c>
      <c r="E244" s="123">
        <f>'نموذج تعبئة فواتير السلف'!C246</f>
        <v>0</v>
      </c>
      <c r="F244" s="122" t="str">
        <f t="shared" si="11"/>
        <v>*0*</v>
      </c>
      <c r="G244" s="124">
        <f>'نموذج تعبئة فواتير السلف'!D246</f>
        <v>0</v>
      </c>
      <c r="H244" s="125">
        <f>'نموذج تعبئة فواتير السلف'!E246</f>
        <v>0</v>
      </c>
    </row>
    <row r="245" spans="1:8" s="126" customFormat="1" ht="21.75" customHeight="1" x14ac:dyDescent="0.2">
      <c r="A245" s="127">
        <v>240</v>
      </c>
      <c r="B245" s="121">
        <f>'نموذج تعبئة فواتير السلف'!J247</f>
        <v>0</v>
      </c>
      <c r="C245" s="122" t="str">
        <f t="shared" si="9"/>
        <v>*0*</v>
      </c>
      <c r="D245" s="122" t="str">
        <f t="shared" si="10"/>
        <v>*0*</v>
      </c>
      <c r="E245" s="123">
        <f>'نموذج تعبئة فواتير السلف'!C247</f>
        <v>0</v>
      </c>
      <c r="F245" s="122" t="str">
        <f t="shared" si="11"/>
        <v>*0*</v>
      </c>
      <c r="G245" s="124">
        <f>'نموذج تعبئة فواتير السلف'!D247</f>
        <v>0</v>
      </c>
      <c r="H245" s="125">
        <f>'نموذج تعبئة فواتير السلف'!E247</f>
        <v>0</v>
      </c>
    </row>
    <row r="246" spans="1:8" s="126" customFormat="1" ht="21.75" customHeight="1" x14ac:dyDescent="0.2">
      <c r="A246" s="127">
        <v>241</v>
      </c>
      <c r="B246" s="121">
        <f>'نموذج تعبئة فواتير السلف'!J248</f>
        <v>0</v>
      </c>
      <c r="C246" s="122" t="str">
        <f t="shared" si="9"/>
        <v>*0*</v>
      </c>
      <c r="D246" s="122" t="str">
        <f t="shared" si="10"/>
        <v>*0*</v>
      </c>
      <c r="E246" s="123">
        <f>'نموذج تعبئة فواتير السلف'!C248</f>
        <v>0</v>
      </c>
      <c r="F246" s="122" t="str">
        <f t="shared" si="11"/>
        <v>*0*</v>
      </c>
      <c r="G246" s="124">
        <f>'نموذج تعبئة فواتير السلف'!D248</f>
        <v>0</v>
      </c>
      <c r="H246" s="125">
        <f>'نموذج تعبئة فواتير السلف'!E248</f>
        <v>0</v>
      </c>
    </row>
    <row r="247" spans="1:8" s="126" customFormat="1" ht="21.75" customHeight="1" x14ac:dyDescent="0.2">
      <c r="A247" s="127">
        <v>242</v>
      </c>
      <c r="B247" s="121">
        <f>'نموذج تعبئة فواتير السلف'!J249</f>
        <v>0</v>
      </c>
      <c r="C247" s="122" t="str">
        <f t="shared" si="9"/>
        <v>*0*</v>
      </c>
      <c r="D247" s="122" t="str">
        <f t="shared" si="10"/>
        <v>*0*</v>
      </c>
      <c r="E247" s="123">
        <f>'نموذج تعبئة فواتير السلف'!C249</f>
        <v>0</v>
      </c>
      <c r="F247" s="122" t="str">
        <f t="shared" si="11"/>
        <v>*0*</v>
      </c>
      <c r="G247" s="124">
        <f>'نموذج تعبئة فواتير السلف'!D249</f>
        <v>0</v>
      </c>
      <c r="H247" s="125">
        <f>'نموذج تعبئة فواتير السلف'!E249</f>
        <v>0</v>
      </c>
    </row>
    <row r="248" spans="1:8" s="126" customFormat="1" ht="21.75" customHeight="1" x14ac:dyDescent="0.2">
      <c r="A248" s="127">
        <v>243</v>
      </c>
      <c r="B248" s="121">
        <f>'نموذج تعبئة فواتير السلف'!J250</f>
        <v>0</v>
      </c>
      <c r="C248" s="122" t="str">
        <f t="shared" si="9"/>
        <v>*0*</v>
      </c>
      <c r="D248" s="122" t="str">
        <f t="shared" si="10"/>
        <v>*0*</v>
      </c>
      <c r="E248" s="123">
        <f>'نموذج تعبئة فواتير السلف'!C250</f>
        <v>0</v>
      </c>
      <c r="F248" s="122" t="str">
        <f t="shared" si="11"/>
        <v>*0*</v>
      </c>
      <c r="G248" s="124">
        <f>'نموذج تعبئة فواتير السلف'!D250</f>
        <v>0</v>
      </c>
      <c r="H248" s="125">
        <f>'نموذج تعبئة فواتير السلف'!E250</f>
        <v>0</v>
      </c>
    </row>
    <row r="249" spans="1:8" s="126" customFormat="1" ht="21.75" customHeight="1" x14ac:dyDescent="0.2">
      <c r="A249" s="127">
        <v>244</v>
      </c>
      <c r="B249" s="121">
        <f>'نموذج تعبئة فواتير السلف'!J251</f>
        <v>0</v>
      </c>
      <c r="C249" s="122" t="str">
        <f t="shared" si="9"/>
        <v>*0*</v>
      </c>
      <c r="D249" s="122" t="str">
        <f t="shared" si="10"/>
        <v>*0*</v>
      </c>
      <c r="E249" s="123">
        <f>'نموذج تعبئة فواتير السلف'!C251</f>
        <v>0</v>
      </c>
      <c r="F249" s="122" t="str">
        <f t="shared" si="11"/>
        <v>*0*</v>
      </c>
      <c r="G249" s="124">
        <f>'نموذج تعبئة فواتير السلف'!D251</f>
        <v>0</v>
      </c>
      <c r="H249" s="125">
        <f>'نموذج تعبئة فواتير السلف'!E251</f>
        <v>0</v>
      </c>
    </row>
    <row r="250" spans="1:8" s="126" customFormat="1" ht="21.75" customHeight="1" x14ac:dyDescent="0.2">
      <c r="A250" s="127">
        <v>245</v>
      </c>
      <c r="B250" s="121">
        <f>'نموذج تعبئة فواتير السلف'!J252</f>
        <v>0</v>
      </c>
      <c r="C250" s="122" t="str">
        <f t="shared" si="9"/>
        <v>*0*</v>
      </c>
      <c r="D250" s="122" t="str">
        <f t="shared" si="10"/>
        <v>*0*</v>
      </c>
      <c r="E250" s="123">
        <f>'نموذج تعبئة فواتير السلف'!C252</f>
        <v>0</v>
      </c>
      <c r="F250" s="122" t="str">
        <f t="shared" si="11"/>
        <v>*0*</v>
      </c>
      <c r="G250" s="124">
        <f>'نموذج تعبئة فواتير السلف'!D252</f>
        <v>0</v>
      </c>
      <c r="H250" s="125">
        <f>'نموذج تعبئة فواتير السلف'!E252</f>
        <v>0</v>
      </c>
    </row>
    <row r="251" spans="1:8" s="126" customFormat="1" ht="21.75" customHeight="1" x14ac:dyDescent="0.2">
      <c r="A251" s="127">
        <v>246</v>
      </c>
      <c r="B251" s="121">
        <f>'نموذج تعبئة فواتير السلف'!J253</f>
        <v>0</v>
      </c>
      <c r="C251" s="122" t="str">
        <f t="shared" si="9"/>
        <v>*0*</v>
      </c>
      <c r="D251" s="122" t="str">
        <f t="shared" si="10"/>
        <v>*0*</v>
      </c>
      <c r="E251" s="123">
        <f>'نموذج تعبئة فواتير السلف'!C253</f>
        <v>0</v>
      </c>
      <c r="F251" s="122" t="str">
        <f t="shared" si="11"/>
        <v>*0*</v>
      </c>
      <c r="G251" s="124">
        <f>'نموذج تعبئة فواتير السلف'!D253</f>
        <v>0</v>
      </c>
      <c r="H251" s="125">
        <f>'نموذج تعبئة فواتير السلف'!E253</f>
        <v>0</v>
      </c>
    </row>
    <row r="252" spans="1:8" s="126" customFormat="1" ht="21.75" customHeight="1" x14ac:dyDescent="0.2">
      <c r="A252" s="127">
        <v>247</v>
      </c>
      <c r="B252" s="121">
        <f>'نموذج تعبئة فواتير السلف'!J254</f>
        <v>0</v>
      </c>
      <c r="C252" s="122" t="str">
        <f t="shared" si="9"/>
        <v>*0*</v>
      </c>
      <c r="D252" s="122" t="str">
        <f t="shared" si="10"/>
        <v>*0*</v>
      </c>
      <c r="E252" s="123">
        <f>'نموذج تعبئة فواتير السلف'!C254</f>
        <v>0</v>
      </c>
      <c r="F252" s="122" t="str">
        <f t="shared" si="11"/>
        <v>*0*</v>
      </c>
      <c r="G252" s="124">
        <f>'نموذج تعبئة فواتير السلف'!D254</f>
        <v>0</v>
      </c>
      <c r="H252" s="125">
        <f>'نموذج تعبئة فواتير السلف'!E254</f>
        <v>0</v>
      </c>
    </row>
    <row r="253" spans="1:8" s="126" customFormat="1" ht="21.75" customHeight="1" x14ac:dyDescent="0.2">
      <c r="A253" s="127">
        <v>248</v>
      </c>
      <c r="B253" s="121">
        <f>'نموذج تعبئة فواتير السلف'!J255</f>
        <v>0</v>
      </c>
      <c r="C253" s="122" t="str">
        <f t="shared" si="9"/>
        <v>*0*</v>
      </c>
      <c r="D253" s="122" t="str">
        <f t="shared" si="10"/>
        <v>*0*</v>
      </c>
      <c r="E253" s="123">
        <f>'نموذج تعبئة فواتير السلف'!C255</f>
        <v>0</v>
      </c>
      <c r="F253" s="122" t="str">
        <f t="shared" si="11"/>
        <v>*0*</v>
      </c>
      <c r="G253" s="124">
        <f>'نموذج تعبئة فواتير السلف'!D255</f>
        <v>0</v>
      </c>
      <c r="H253" s="125">
        <f>'نموذج تعبئة فواتير السلف'!E255</f>
        <v>0</v>
      </c>
    </row>
    <row r="254" spans="1:8" s="126" customFormat="1" ht="21.75" customHeight="1" x14ac:dyDescent="0.2">
      <c r="A254" s="127">
        <v>249</v>
      </c>
      <c r="B254" s="121">
        <f>'نموذج تعبئة فواتير السلف'!J256</f>
        <v>0</v>
      </c>
      <c r="C254" s="122" t="str">
        <f t="shared" si="9"/>
        <v>*0*</v>
      </c>
      <c r="D254" s="122" t="str">
        <f t="shared" si="10"/>
        <v>*0*</v>
      </c>
      <c r="E254" s="123">
        <f>'نموذج تعبئة فواتير السلف'!C256</f>
        <v>0</v>
      </c>
      <c r="F254" s="122" t="str">
        <f t="shared" si="11"/>
        <v>*0*</v>
      </c>
      <c r="G254" s="124">
        <f>'نموذج تعبئة فواتير السلف'!D256</f>
        <v>0</v>
      </c>
      <c r="H254" s="125">
        <f>'نموذج تعبئة فواتير السلف'!E256</f>
        <v>0</v>
      </c>
    </row>
    <row r="255" spans="1:8" s="126" customFormat="1" ht="21.75" customHeight="1" x14ac:dyDescent="0.2">
      <c r="A255" s="127">
        <v>250</v>
      </c>
      <c r="B255" s="121">
        <f>'نموذج تعبئة فواتير السلف'!J257</f>
        <v>0</v>
      </c>
      <c r="C255" s="122" t="str">
        <f t="shared" si="9"/>
        <v>*0*</v>
      </c>
      <c r="D255" s="122" t="str">
        <f t="shared" si="10"/>
        <v>*0*</v>
      </c>
      <c r="E255" s="123">
        <f>'نموذج تعبئة فواتير السلف'!C257</f>
        <v>0</v>
      </c>
      <c r="F255" s="122" t="str">
        <f t="shared" si="11"/>
        <v>*0*</v>
      </c>
      <c r="G255" s="124">
        <f>'نموذج تعبئة فواتير السلف'!D257</f>
        <v>0</v>
      </c>
      <c r="H255" s="125">
        <f>'نموذج تعبئة فواتير السلف'!E257</f>
        <v>0</v>
      </c>
    </row>
    <row r="256" spans="1:8" s="126" customFormat="1" ht="21.75" customHeight="1" x14ac:dyDescent="0.2">
      <c r="A256" s="127">
        <v>251</v>
      </c>
      <c r="B256" s="121">
        <f>'نموذج تعبئة فواتير السلف'!J258</f>
        <v>0</v>
      </c>
      <c r="C256" s="122" t="str">
        <f t="shared" si="9"/>
        <v>*0*</v>
      </c>
      <c r="D256" s="122" t="str">
        <f t="shared" si="10"/>
        <v>*0*</v>
      </c>
      <c r="E256" s="123">
        <f>'نموذج تعبئة فواتير السلف'!C258</f>
        <v>0</v>
      </c>
      <c r="F256" s="122" t="str">
        <f t="shared" si="11"/>
        <v>*0*</v>
      </c>
      <c r="G256" s="124">
        <f>'نموذج تعبئة فواتير السلف'!D258</f>
        <v>0</v>
      </c>
      <c r="H256" s="125">
        <f>'نموذج تعبئة فواتير السلف'!E258</f>
        <v>0</v>
      </c>
    </row>
    <row r="257" spans="1:8" s="126" customFormat="1" ht="21.75" customHeight="1" x14ac:dyDescent="0.2">
      <c r="A257" s="127">
        <v>252</v>
      </c>
      <c r="B257" s="121">
        <f>'نموذج تعبئة فواتير السلف'!J259</f>
        <v>0</v>
      </c>
      <c r="C257" s="122" t="str">
        <f t="shared" si="9"/>
        <v>*0*</v>
      </c>
      <c r="D257" s="122" t="str">
        <f t="shared" si="10"/>
        <v>*0*</v>
      </c>
      <c r="E257" s="123">
        <f>'نموذج تعبئة فواتير السلف'!C259</f>
        <v>0</v>
      </c>
      <c r="F257" s="122" t="str">
        <f t="shared" si="11"/>
        <v>*0*</v>
      </c>
      <c r="G257" s="124">
        <f>'نموذج تعبئة فواتير السلف'!D259</f>
        <v>0</v>
      </c>
      <c r="H257" s="125">
        <f>'نموذج تعبئة فواتير السلف'!E259</f>
        <v>0</v>
      </c>
    </row>
    <row r="258" spans="1:8" s="126" customFormat="1" ht="21.75" customHeight="1" x14ac:dyDescent="0.2">
      <c r="A258" s="127">
        <v>253</v>
      </c>
      <c r="B258" s="121">
        <f>'نموذج تعبئة فواتير السلف'!J260</f>
        <v>0</v>
      </c>
      <c r="C258" s="122" t="str">
        <f t="shared" si="9"/>
        <v>*0*</v>
      </c>
      <c r="D258" s="122" t="str">
        <f t="shared" si="10"/>
        <v>*0*</v>
      </c>
      <c r="E258" s="123">
        <f>'نموذج تعبئة فواتير السلف'!C260</f>
        <v>0</v>
      </c>
      <c r="F258" s="122" t="str">
        <f t="shared" si="11"/>
        <v>*0*</v>
      </c>
      <c r="G258" s="124">
        <f>'نموذج تعبئة فواتير السلف'!D260</f>
        <v>0</v>
      </c>
      <c r="H258" s="125">
        <f>'نموذج تعبئة فواتير السلف'!E260</f>
        <v>0</v>
      </c>
    </row>
    <row r="259" spans="1:8" s="126" customFormat="1" ht="21.75" customHeight="1" x14ac:dyDescent="0.2">
      <c r="A259" s="127">
        <v>254</v>
      </c>
      <c r="B259" s="121">
        <f>'نموذج تعبئة فواتير السلف'!J261</f>
        <v>0</v>
      </c>
      <c r="C259" s="122" t="str">
        <f t="shared" si="9"/>
        <v>*0*</v>
      </c>
      <c r="D259" s="122" t="str">
        <f t="shared" si="10"/>
        <v>*0*</v>
      </c>
      <c r="E259" s="123">
        <f>'نموذج تعبئة فواتير السلف'!C261</f>
        <v>0</v>
      </c>
      <c r="F259" s="122" t="str">
        <f t="shared" si="11"/>
        <v>*0*</v>
      </c>
      <c r="G259" s="124">
        <f>'نموذج تعبئة فواتير السلف'!D261</f>
        <v>0</v>
      </c>
      <c r="H259" s="125">
        <f>'نموذج تعبئة فواتير السلف'!E261</f>
        <v>0</v>
      </c>
    </row>
    <row r="260" spans="1:8" s="126" customFormat="1" ht="21.75" customHeight="1" x14ac:dyDescent="0.2">
      <c r="A260" s="127">
        <v>255</v>
      </c>
      <c r="B260" s="121">
        <f>'نموذج تعبئة فواتير السلف'!J262</f>
        <v>0</v>
      </c>
      <c r="C260" s="122" t="str">
        <f t="shared" si="9"/>
        <v>*0*</v>
      </c>
      <c r="D260" s="122" t="str">
        <f t="shared" si="10"/>
        <v>*0*</v>
      </c>
      <c r="E260" s="123">
        <f>'نموذج تعبئة فواتير السلف'!C262</f>
        <v>0</v>
      </c>
      <c r="F260" s="122" t="str">
        <f t="shared" si="11"/>
        <v>*0*</v>
      </c>
      <c r="G260" s="124">
        <f>'نموذج تعبئة فواتير السلف'!D262</f>
        <v>0</v>
      </c>
      <c r="H260" s="125">
        <f>'نموذج تعبئة فواتير السلف'!E262</f>
        <v>0</v>
      </c>
    </row>
    <row r="261" spans="1:8" s="126" customFormat="1" ht="21.75" customHeight="1" x14ac:dyDescent="0.2">
      <c r="A261" s="127">
        <v>256</v>
      </c>
      <c r="B261" s="121">
        <f>'نموذج تعبئة فواتير السلف'!J263</f>
        <v>0</v>
      </c>
      <c r="C261" s="122" t="str">
        <f t="shared" si="9"/>
        <v>*0*</v>
      </c>
      <c r="D261" s="122" t="str">
        <f t="shared" si="10"/>
        <v>*0*</v>
      </c>
      <c r="E261" s="123">
        <f>'نموذج تعبئة فواتير السلف'!C263</f>
        <v>0</v>
      </c>
      <c r="F261" s="122" t="str">
        <f t="shared" si="11"/>
        <v>*0*</v>
      </c>
      <c r="G261" s="124">
        <f>'نموذج تعبئة فواتير السلف'!D263</f>
        <v>0</v>
      </c>
      <c r="H261" s="125">
        <f>'نموذج تعبئة فواتير السلف'!E263</f>
        <v>0</v>
      </c>
    </row>
    <row r="262" spans="1:8" s="126" customFormat="1" ht="21.75" customHeight="1" x14ac:dyDescent="0.2">
      <c r="A262" s="127">
        <v>257</v>
      </c>
      <c r="B262" s="121">
        <f>'نموذج تعبئة فواتير السلف'!J264</f>
        <v>0</v>
      </c>
      <c r="C262" s="122" t="str">
        <f t="shared" si="9"/>
        <v>*0*</v>
      </c>
      <c r="D262" s="122" t="str">
        <f t="shared" si="10"/>
        <v>*0*</v>
      </c>
      <c r="E262" s="123">
        <f>'نموذج تعبئة فواتير السلف'!C264</f>
        <v>0</v>
      </c>
      <c r="F262" s="122" t="str">
        <f t="shared" si="11"/>
        <v>*0*</v>
      </c>
      <c r="G262" s="124">
        <f>'نموذج تعبئة فواتير السلف'!D264</f>
        <v>0</v>
      </c>
      <c r="H262" s="125">
        <f>'نموذج تعبئة فواتير السلف'!E264</f>
        <v>0</v>
      </c>
    </row>
    <row r="263" spans="1:8" s="126" customFormat="1" ht="21.75" customHeight="1" x14ac:dyDescent="0.2">
      <c r="A263" s="127">
        <v>258</v>
      </c>
      <c r="B263" s="121">
        <f>'نموذج تعبئة فواتير السلف'!J265</f>
        <v>0</v>
      </c>
      <c r="C263" s="122" t="str">
        <f t="shared" ref="C263:C326" si="12">"*"&amp;B263&amp;"*"</f>
        <v>*0*</v>
      </c>
      <c r="D263" s="122" t="str">
        <f t="shared" ref="D263:D326" si="13">"*"&amp;E263&amp;"*"</f>
        <v>*0*</v>
      </c>
      <c r="E263" s="123">
        <f>'نموذج تعبئة فواتير السلف'!C265</f>
        <v>0</v>
      </c>
      <c r="F263" s="122" t="str">
        <f t="shared" ref="F263:F326" si="14">"*"&amp;G263&amp;"*"</f>
        <v>*0*</v>
      </c>
      <c r="G263" s="124">
        <f>'نموذج تعبئة فواتير السلف'!D265</f>
        <v>0</v>
      </c>
      <c r="H263" s="125">
        <f>'نموذج تعبئة فواتير السلف'!E265</f>
        <v>0</v>
      </c>
    </row>
    <row r="264" spans="1:8" s="126" customFormat="1" ht="21.75" customHeight="1" x14ac:dyDescent="0.2">
      <c r="A264" s="127">
        <v>259</v>
      </c>
      <c r="B264" s="121">
        <f>'نموذج تعبئة فواتير السلف'!J266</f>
        <v>0</v>
      </c>
      <c r="C264" s="122" t="str">
        <f t="shared" si="12"/>
        <v>*0*</v>
      </c>
      <c r="D264" s="122" t="str">
        <f t="shared" si="13"/>
        <v>*0*</v>
      </c>
      <c r="E264" s="123">
        <f>'نموذج تعبئة فواتير السلف'!C266</f>
        <v>0</v>
      </c>
      <c r="F264" s="122" t="str">
        <f t="shared" si="14"/>
        <v>*0*</v>
      </c>
      <c r="G264" s="124">
        <f>'نموذج تعبئة فواتير السلف'!D266</f>
        <v>0</v>
      </c>
      <c r="H264" s="125">
        <f>'نموذج تعبئة فواتير السلف'!E266</f>
        <v>0</v>
      </c>
    </row>
    <row r="265" spans="1:8" s="126" customFormat="1" ht="21.75" customHeight="1" x14ac:dyDescent="0.2">
      <c r="A265" s="127">
        <v>260</v>
      </c>
      <c r="B265" s="121">
        <f>'نموذج تعبئة فواتير السلف'!J267</f>
        <v>0</v>
      </c>
      <c r="C265" s="122" t="str">
        <f t="shared" si="12"/>
        <v>*0*</v>
      </c>
      <c r="D265" s="122" t="str">
        <f t="shared" si="13"/>
        <v>*0*</v>
      </c>
      <c r="E265" s="123">
        <f>'نموذج تعبئة فواتير السلف'!C267</f>
        <v>0</v>
      </c>
      <c r="F265" s="122" t="str">
        <f t="shared" si="14"/>
        <v>*0*</v>
      </c>
      <c r="G265" s="124">
        <f>'نموذج تعبئة فواتير السلف'!D267</f>
        <v>0</v>
      </c>
      <c r="H265" s="125">
        <f>'نموذج تعبئة فواتير السلف'!E267</f>
        <v>0</v>
      </c>
    </row>
    <row r="266" spans="1:8" s="126" customFormat="1" ht="21.75" customHeight="1" x14ac:dyDescent="0.2">
      <c r="A266" s="127">
        <v>261</v>
      </c>
      <c r="B266" s="121">
        <f>'نموذج تعبئة فواتير السلف'!J268</f>
        <v>0</v>
      </c>
      <c r="C266" s="122" t="str">
        <f t="shared" si="12"/>
        <v>*0*</v>
      </c>
      <c r="D266" s="122" t="str">
        <f t="shared" si="13"/>
        <v>*0*</v>
      </c>
      <c r="E266" s="123">
        <f>'نموذج تعبئة فواتير السلف'!C268</f>
        <v>0</v>
      </c>
      <c r="F266" s="122" t="str">
        <f t="shared" si="14"/>
        <v>*0*</v>
      </c>
      <c r="G266" s="124">
        <f>'نموذج تعبئة فواتير السلف'!D268</f>
        <v>0</v>
      </c>
      <c r="H266" s="125">
        <f>'نموذج تعبئة فواتير السلف'!E268</f>
        <v>0</v>
      </c>
    </row>
    <row r="267" spans="1:8" s="126" customFormat="1" ht="21.75" customHeight="1" x14ac:dyDescent="0.2">
      <c r="A267" s="127">
        <v>262</v>
      </c>
      <c r="B267" s="121">
        <f>'نموذج تعبئة فواتير السلف'!J269</f>
        <v>0</v>
      </c>
      <c r="C267" s="122" t="str">
        <f t="shared" si="12"/>
        <v>*0*</v>
      </c>
      <c r="D267" s="122" t="str">
        <f t="shared" si="13"/>
        <v>*0*</v>
      </c>
      <c r="E267" s="123">
        <f>'نموذج تعبئة فواتير السلف'!C269</f>
        <v>0</v>
      </c>
      <c r="F267" s="122" t="str">
        <f t="shared" si="14"/>
        <v>*0*</v>
      </c>
      <c r="G267" s="124">
        <f>'نموذج تعبئة فواتير السلف'!D269</f>
        <v>0</v>
      </c>
      <c r="H267" s="125">
        <f>'نموذج تعبئة فواتير السلف'!E269</f>
        <v>0</v>
      </c>
    </row>
    <row r="268" spans="1:8" s="126" customFormat="1" ht="21.75" customHeight="1" x14ac:dyDescent="0.2">
      <c r="A268" s="127">
        <v>263</v>
      </c>
      <c r="B268" s="121">
        <f>'نموذج تعبئة فواتير السلف'!J270</f>
        <v>0</v>
      </c>
      <c r="C268" s="122" t="str">
        <f t="shared" si="12"/>
        <v>*0*</v>
      </c>
      <c r="D268" s="122" t="str">
        <f t="shared" si="13"/>
        <v>*0*</v>
      </c>
      <c r="E268" s="123">
        <f>'نموذج تعبئة فواتير السلف'!C270</f>
        <v>0</v>
      </c>
      <c r="F268" s="122" t="str">
        <f t="shared" si="14"/>
        <v>*0*</v>
      </c>
      <c r="G268" s="124">
        <f>'نموذج تعبئة فواتير السلف'!D270</f>
        <v>0</v>
      </c>
      <c r="H268" s="125">
        <f>'نموذج تعبئة فواتير السلف'!E270</f>
        <v>0</v>
      </c>
    </row>
    <row r="269" spans="1:8" s="126" customFormat="1" ht="21.75" customHeight="1" x14ac:dyDescent="0.2">
      <c r="A269" s="127">
        <v>264</v>
      </c>
      <c r="B269" s="121">
        <f>'نموذج تعبئة فواتير السلف'!J271</f>
        <v>0</v>
      </c>
      <c r="C269" s="122" t="str">
        <f t="shared" si="12"/>
        <v>*0*</v>
      </c>
      <c r="D269" s="122" t="str">
        <f t="shared" si="13"/>
        <v>*0*</v>
      </c>
      <c r="E269" s="123">
        <f>'نموذج تعبئة فواتير السلف'!C271</f>
        <v>0</v>
      </c>
      <c r="F269" s="122" t="str">
        <f t="shared" si="14"/>
        <v>*0*</v>
      </c>
      <c r="G269" s="124">
        <f>'نموذج تعبئة فواتير السلف'!D271</f>
        <v>0</v>
      </c>
      <c r="H269" s="125">
        <f>'نموذج تعبئة فواتير السلف'!E271</f>
        <v>0</v>
      </c>
    </row>
    <row r="270" spans="1:8" s="126" customFormat="1" ht="21.75" customHeight="1" x14ac:dyDescent="0.2">
      <c r="A270" s="127">
        <v>265</v>
      </c>
      <c r="B270" s="121">
        <f>'نموذج تعبئة فواتير السلف'!J272</f>
        <v>0</v>
      </c>
      <c r="C270" s="122" t="str">
        <f t="shared" si="12"/>
        <v>*0*</v>
      </c>
      <c r="D270" s="122" t="str">
        <f t="shared" si="13"/>
        <v>*0*</v>
      </c>
      <c r="E270" s="123">
        <f>'نموذج تعبئة فواتير السلف'!C272</f>
        <v>0</v>
      </c>
      <c r="F270" s="122" t="str">
        <f t="shared" si="14"/>
        <v>*0*</v>
      </c>
      <c r="G270" s="124">
        <f>'نموذج تعبئة فواتير السلف'!D272</f>
        <v>0</v>
      </c>
      <c r="H270" s="125">
        <f>'نموذج تعبئة فواتير السلف'!E272</f>
        <v>0</v>
      </c>
    </row>
    <row r="271" spans="1:8" s="126" customFormat="1" ht="21.75" customHeight="1" x14ac:dyDescent="0.2">
      <c r="A271" s="127">
        <v>266</v>
      </c>
      <c r="B271" s="121">
        <f>'نموذج تعبئة فواتير السلف'!J273</f>
        <v>0</v>
      </c>
      <c r="C271" s="122" t="str">
        <f t="shared" si="12"/>
        <v>*0*</v>
      </c>
      <c r="D271" s="122" t="str">
        <f t="shared" si="13"/>
        <v>*0*</v>
      </c>
      <c r="E271" s="123">
        <f>'نموذج تعبئة فواتير السلف'!C273</f>
        <v>0</v>
      </c>
      <c r="F271" s="122" t="str">
        <f t="shared" si="14"/>
        <v>*0*</v>
      </c>
      <c r="G271" s="124">
        <f>'نموذج تعبئة فواتير السلف'!D273</f>
        <v>0</v>
      </c>
      <c r="H271" s="125">
        <f>'نموذج تعبئة فواتير السلف'!E273</f>
        <v>0</v>
      </c>
    </row>
    <row r="272" spans="1:8" s="126" customFormat="1" ht="21.75" customHeight="1" x14ac:dyDescent="0.2">
      <c r="A272" s="127">
        <v>267</v>
      </c>
      <c r="B272" s="121">
        <f>'نموذج تعبئة فواتير السلف'!J274</f>
        <v>0</v>
      </c>
      <c r="C272" s="122" t="str">
        <f t="shared" si="12"/>
        <v>*0*</v>
      </c>
      <c r="D272" s="122" t="str">
        <f t="shared" si="13"/>
        <v>*0*</v>
      </c>
      <c r="E272" s="123">
        <f>'نموذج تعبئة فواتير السلف'!C274</f>
        <v>0</v>
      </c>
      <c r="F272" s="122" t="str">
        <f t="shared" si="14"/>
        <v>*0*</v>
      </c>
      <c r="G272" s="124">
        <f>'نموذج تعبئة فواتير السلف'!D274</f>
        <v>0</v>
      </c>
      <c r="H272" s="125">
        <f>'نموذج تعبئة فواتير السلف'!E274</f>
        <v>0</v>
      </c>
    </row>
    <row r="273" spans="1:8" s="126" customFormat="1" ht="21.75" customHeight="1" x14ac:dyDescent="0.2">
      <c r="A273" s="127">
        <v>268</v>
      </c>
      <c r="B273" s="121">
        <f>'نموذج تعبئة فواتير السلف'!J275</f>
        <v>0</v>
      </c>
      <c r="C273" s="122" t="str">
        <f t="shared" si="12"/>
        <v>*0*</v>
      </c>
      <c r="D273" s="122" t="str">
        <f t="shared" si="13"/>
        <v>*0*</v>
      </c>
      <c r="E273" s="123">
        <f>'نموذج تعبئة فواتير السلف'!C275</f>
        <v>0</v>
      </c>
      <c r="F273" s="122" t="str">
        <f t="shared" si="14"/>
        <v>*0*</v>
      </c>
      <c r="G273" s="124">
        <f>'نموذج تعبئة فواتير السلف'!D275</f>
        <v>0</v>
      </c>
      <c r="H273" s="125">
        <f>'نموذج تعبئة فواتير السلف'!E275</f>
        <v>0</v>
      </c>
    </row>
    <row r="274" spans="1:8" s="126" customFormat="1" ht="21.75" customHeight="1" x14ac:dyDescent="0.2">
      <c r="A274" s="127">
        <v>269</v>
      </c>
      <c r="B274" s="121">
        <f>'نموذج تعبئة فواتير السلف'!J276</f>
        <v>0</v>
      </c>
      <c r="C274" s="122" t="str">
        <f t="shared" si="12"/>
        <v>*0*</v>
      </c>
      <c r="D274" s="122" t="str">
        <f t="shared" si="13"/>
        <v>*0*</v>
      </c>
      <c r="E274" s="123">
        <f>'نموذج تعبئة فواتير السلف'!C276</f>
        <v>0</v>
      </c>
      <c r="F274" s="122" t="str">
        <f t="shared" si="14"/>
        <v>*0*</v>
      </c>
      <c r="G274" s="124">
        <f>'نموذج تعبئة فواتير السلف'!D276</f>
        <v>0</v>
      </c>
      <c r="H274" s="125">
        <f>'نموذج تعبئة فواتير السلف'!E276</f>
        <v>0</v>
      </c>
    </row>
    <row r="275" spans="1:8" s="126" customFormat="1" ht="21.75" customHeight="1" x14ac:dyDescent="0.2">
      <c r="A275" s="127">
        <v>270</v>
      </c>
      <c r="B275" s="121">
        <f>'نموذج تعبئة فواتير السلف'!J277</f>
        <v>0</v>
      </c>
      <c r="C275" s="122" t="str">
        <f t="shared" si="12"/>
        <v>*0*</v>
      </c>
      <c r="D275" s="122" t="str">
        <f t="shared" si="13"/>
        <v>*0*</v>
      </c>
      <c r="E275" s="123">
        <f>'نموذج تعبئة فواتير السلف'!C277</f>
        <v>0</v>
      </c>
      <c r="F275" s="122" t="str">
        <f t="shared" si="14"/>
        <v>*0*</v>
      </c>
      <c r="G275" s="124">
        <f>'نموذج تعبئة فواتير السلف'!D277</f>
        <v>0</v>
      </c>
      <c r="H275" s="125">
        <f>'نموذج تعبئة فواتير السلف'!E277</f>
        <v>0</v>
      </c>
    </row>
    <row r="276" spans="1:8" s="126" customFormat="1" ht="21.75" customHeight="1" x14ac:dyDescent="0.2">
      <c r="A276" s="127">
        <v>271</v>
      </c>
      <c r="B276" s="121">
        <f>'نموذج تعبئة فواتير السلف'!J278</f>
        <v>0</v>
      </c>
      <c r="C276" s="122" t="str">
        <f t="shared" si="12"/>
        <v>*0*</v>
      </c>
      <c r="D276" s="122" t="str">
        <f t="shared" si="13"/>
        <v>*0*</v>
      </c>
      <c r="E276" s="123">
        <f>'نموذج تعبئة فواتير السلف'!C278</f>
        <v>0</v>
      </c>
      <c r="F276" s="122" t="str">
        <f t="shared" si="14"/>
        <v>*0*</v>
      </c>
      <c r="G276" s="124">
        <f>'نموذج تعبئة فواتير السلف'!D278</f>
        <v>0</v>
      </c>
      <c r="H276" s="125">
        <f>'نموذج تعبئة فواتير السلف'!E278</f>
        <v>0</v>
      </c>
    </row>
    <row r="277" spans="1:8" s="126" customFormat="1" ht="21.75" customHeight="1" x14ac:dyDescent="0.2">
      <c r="A277" s="127">
        <v>272</v>
      </c>
      <c r="B277" s="121">
        <f>'نموذج تعبئة فواتير السلف'!J279</f>
        <v>0</v>
      </c>
      <c r="C277" s="122" t="str">
        <f t="shared" si="12"/>
        <v>*0*</v>
      </c>
      <c r="D277" s="122" t="str">
        <f t="shared" si="13"/>
        <v>*0*</v>
      </c>
      <c r="E277" s="123">
        <f>'نموذج تعبئة فواتير السلف'!C279</f>
        <v>0</v>
      </c>
      <c r="F277" s="122" t="str">
        <f t="shared" si="14"/>
        <v>*0*</v>
      </c>
      <c r="G277" s="124">
        <f>'نموذج تعبئة فواتير السلف'!D279</f>
        <v>0</v>
      </c>
      <c r="H277" s="125">
        <f>'نموذج تعبئة فواتير السلف'!E279</f>
        <v>0</v>
      </c>
    </row>
    <row r="278" spans="1:8" s="126" customFormat="1" ht="21.75" customHeight="1" x14ac:dyDescent="0.2">
      <c r="A278" s="127">
        <v>273</v>
      </c>
      <c r="B278" s="121">
        <f>'نموذج تعبئة فواتير السلف'!J280</f>
        <v>0</v>
      </c>
      <c r="C278" s="122" t="str">
        <f t="shared" si="12"/>
        <v>*0*</v>
      </c>
      <c r="D278" s="122" t="str">
        <f t="shared" si="13"/>
        <v>*0*</v>
      </c>
      <c r="E278" s="123">
        <f>'نموذج تعبئة فواتير السلف'!C280</f>
        <v>0</v>
      </c>
      <c r="F278" s="122" t="str">
        <f t="shared" si="14"/>
        <v>*0*</v>
      </c>
      <c r="G278" s="124">
        <f>'نموذج تعبئة فواتير السلف'!D280</f>
        <v>0</v>
      </c>
      <c r="H278" s="125">
        <f>'نموذج تعبئة فواتير السلف'!E280</f>
        <v>0</v>
      </c>
    </row>
    <row r="279" spans="1:8" s="126" customFormat="1" ht="21.75" customHeight="1" x14ac:dyDescent="0.2">
      <c r="A279" s="127">
        <v>274</v>
      </c>
      <c r="B279" s="121">
        <f>'نموذج تعبئة فواتير السلف'!J281</f>
        <v>0</v>
      </c>
      <c r="C279" s="122" t="str">
        <f t="shared" si="12"/>
        <v>*0*</v>
      </c>
      <c r="D279" s="122" t="str">
        <f t="shared" si="13"/>
        <v>*0*</v>
      </c>
      <c r="E279" s="123">
        <f>'نموذج تعبئة فواتير السلف'!C281</f>
        <v>0</v>
      </c>
      <c r="F279" s="122" t="str">
        <f t="shared" si="14"/>
        <v>*0*</v>
      </c>
      <c r="G279" s="124">
        <f>'نموذج تعبئة فواتير السلف'!D281</f>
        <v>0</v>
      </c>
      <c r="H279" s="125">
        <f>'نموذج تعبئة فواتير السلف'!E281</f>
        <v>0</v>
      </c>
    </row>
    <row r="280" spans="1:8" s="126" customFormat="1" ht="21.75" customHeight="1" x14ac:dyDescent="0.2">
      <c r="A280" s="127">
        <v>275</v>
      </c>
      <c r="B280" s="121">
        <f>'نموذج تعبئة فواتير السلف'!J282</f>
        <v>0</v>
      </c>
      <c r="C280" s="122" t="str">
        <f t="shared" si="12"/>
        <v>*0*</v>
      </c>
      <c r="D280" s="122" t="str">
        <f t="shared" si="13"/>
        <v>*0*</v>
      </c>
      <c r="E280" s="123">
        <f>'نموذج تعبئة فواتير السلف'!C282</f>
        <v>0</v>
      </c>
      <c r="F280" s="122" t="str">
        <f t="shared" si="14"/>
        <v>*0*</v>
      </c>
      <c r="G280" s="124">
        <f>'نموذج تعبئة فواتير السلف'!D282</f>
        <v>0</v>
      </c>
      <c r="H280" s="125">
        <f>'نموذج تعبئة فواتير السلف'!E282</f>
        <v>0</v>
      </c>
    </row>
    <row r="281" spans="1:8" s="126" customFormat="1" ht="21.75" customHeight="1" x14ac:dyDescent="0.2">
      <c r="A281" s="127">
        <v>276</v>
      </c>
      <c r="B281" s="121">
        <f>'نموذج تعبئة فواتير السلف'!J283</f>
        <v>0</v>
      </c>
      <c r="C281" s="122" t="str">
        <f t="shared" si="12"/>
        <v>*0*</v>
      </c>
      <c r="D281" s="122" t="str">
        <f t="shared" si="13"/>
        <v>*0*</v>
      </c>
      <c r="E281" s="123">
        <f>'نموذج تعبئة فواتير السلف'!C283</f>
        <v>0</v>
      </c>
      <c r="F281" s="122" t="str">
        <f t="shared" si="14"/>
        <v>*0*</v>
      </c>
      <c r="G281" s="124">
        <f>'نموذج تعبئة فواتير السلف'!D283</f>
        <v>0</v>
      </c>
      <c r="H281" s="125">
        <f>'نموذج تعبئة فواتير السلف'!E283</f>
        <v>0</v>
      </c>
    </row>
    <row r="282" spans="1:8" s="126" customFormat="1" ht="21.75" customHeight="1" x14ac:dyDescent="0.2">
      <c r="A282" s="127">
        <v>277</v>
      </c>
      <c r="B282" s="121">
        <f>'نموذج تعبئة فواتير السلف'!J284</f>
        <v>0</v>
      </c>
      <c r="C282" s="122" t="str">
        <f t="shared" si="12"/>
        <v>*0*</v>
      </c>
      <c r="D282" s="122" t="str">
        <f t="shared" si="13"/>
        <v>*0*</v>
      </c>
      <c r="E282" s="123">
        <f>'نموذج تعبئة فواتير السلف'!C284</f>
        <v>0</v>
      </c>
      <c r="F282" s="122" t="str">
        <f t="shared" si="14"/>
        <v>*0*</v>
      </c>
      <c r="G282" s="124">
        <f>'نموذج تعبئة فواتير السلف'!D284</f>
        <v>0</v>
      </c>
      <c r="H282" s="125">
        <f>'نموذج تعبئة فواتير السلف'!E284</f>
        <v>0</v>
      </c>
    </row>
    <row r="283" spans="1:8" s="126" customFormat="1" ht="21.75" customHeight="1" x14ac:dyDescent="0.2">
      <c r="A283" s="127">
        <v>278</v>
      </c>
      <c r="B283" s="121">
        <f>'نموذج تعبئة فواتير السلف'!J285</f>
        <v>0</v>
      </c>
      <c r="C283" s="122" t="str">
        <f t="shared" si="12"/>
        <v>*0*</v>
      </c>
      <c r="D283" s="122" t="str">
        <f t="shared" si="13"/>
        <v>*0*</v>
      </c>
      <c r="E283" s="123">
        <f>'نموذج تعبئة فواتير السلف'!C285</f>
        <v>0</v>
      </c>
      <c r="F283" s="122" t="str">
        <f t="shared" si="14"/>
        <v>*0*</v>
      </c>
      <c r="G283" s="124">
        <f>'نموذج تعبئة فواتير السلف'!D285</f>
        <v>0</v>
      </c>
      <c r="H283" s="125">
        <f>'نموذج تعبئة فواتير السلف'!E285</f>
        <v>0</v>
      </c>
    </row>
    <row r="284" spans="1:8" s="126" customFormat="1" ht="21.75" customHeight="1" x14ac:dyDescent="0.2">
      <c r="A284" s="127">
        <v>279</v>
      </c>
      <c r="B284" s="121">
        <f>'نموذج تعبئة فواتير السلف'!J286</f>
        <v>0</v>
      </c>
      <c r="C284" s="122" t="str">
        <f t="shared" si="12"/>
        <v>*0*</v>
      </c>
      <c r="D284" s="122" t="str">
        <f t="shared" si="13"/>
        <v>*0*</v>
      </c>
      <c r="E284" s="123">
        <f>'نموذج تعبئة فواتير السلف'!C286</f>
        <v>0</v>
      </c>
      <c r="F284" s="122" t="str">
        <f t="shared" si="14"/>
        <v>*0*</v>
      </c>
      <c r="G284" s="124">
        <f>'نموذج تعبئة فواتير السلف'!D286</f>
        <v>0</v>
      </c>
      <c r="H284" s="125">
        <f>'نموذج تعبئة فواتير السلف'!E286</f>
        <v>0</v>
      </c>
    </row>
    <row r="285" spans="1:8" s="126" customFormat="1" ht="21.75" customHeight="1" x14ac:dyDescent="0.2">
      <c r="A285" s="127">
        <v>280</v>
      </c>
      <c r="B285" s="121">
        <f>'نموذج تعبئة فواتير السلف'!J287</f>
        <v>0</v>
      </c>
      <c r="C285" s="122" t="str">
        <f t="shared" si="12"/>
        <v>*0*</v>
      </c>
      <c r="D285" s="122" t="str">
        <f t="shared" si="13"/>
        <v>*0*</v>
      </c>
      <c r="E285" s="123">
        <f>'نموذج تعبئة فواتير السلف'!C287</f>
        <v>0</v>
      </c>
      <c r="F285" s="122" t="str">
        <f t="shared" si="14"/>
        <v>*0*</v>
      </c>
      <c r="G285" s="124">
        <f>'نموذج تعبئة فواتير السلف'!D287</f>
        <v>0</v>
      </c>
      <c r="H285" s="125">
        <f>'نموذج تعبئة فواتير السلف'!E287</f>
        <v>0</v>
      </c>
    </row>
    <row r="286" spans="1:8" s="126" customFormat="1" ht="21.75" customHeight="1" x14ac:dyDescent="0.2">
      <c r="A286" s="127">
        <v>281</v>
      </c>
      <c r="B286" s="121">
        <f>'نموذج تعبئة فواتير السلف'!J288</f>
        <v>0</v>
      </c>
      <c r="C286" s="122" t="str">
        <f t="shared" si="12"/>
        <v>*0*</v>
      </c>
      <c r="D286" s="122" t="str">
        <f t="shared" si="13"/>
        <v>*0*</v>
      </c>
      <c r="E286" s="123">
        <f>'نموذج تعبئة فواتير السلف'!C288</f>
        <v>0</v>
      </c>
      <c r="F286" s="122" t="str">
        <f t="shared" si="14"/>
        <v>*0*</v>
      </c>
      <c r="G286" s="124">
        <f>'نموذج تعبئة فواتير السلف'!D288</f>
        <v>0</v>
      </c>
      <c r="H286" s="125">
        <f>'نموذج تعبئة فواتير السلف'!E288</f>
        <v>0</v>
      </c>
    </row>
    <row r="287" spans="1:8" s="126" customFormat="1" ht="21.75" customHeight="1" x14ac:dyDescent="0.2">
      <c r="A287" s="127">
        <v>282</v>
      </c>
      <c r="B287" s="121">
        <f>'نموذج تعبئة فواتير السلف'!J289</f>
        <v>0</v>
      </c>
      <c r="C287" s="122" t="str">
        <f t="shared" si="12"/>
        <v>*0*</v>
      </c>
      <c r="D287" s="122" t="str">
        <f t="shared" si="13"/>
        <v>*0*</v>
      </c>
      <c r="E287" s="123">
        <f>'نموذج تعبئة فواتير السلف'!C289</f>
        <v>0</v>
      </c>
      <c r="F287" s="122" t="str">
        <f t="shared" si="14"/>
        <v>*0*</v>
      </c>
      <c r="G287" s="124">
        <f>'نموذج تعبئة فواتير السلف'!D289</f>
        <v>0</v>
      </c>
      <c r="H287" s="125">
        <f>'نموذج تعبئة فواتير السلف'!E289</f>
        <v>0</v>
      </c>
    </row>
    <row r="288" spans="1:8" s="126" customFormat="1" ht="21.75" customHeight="1" x14ac:dyDescent="0.2">
      <c r="A288" s="127">
        <v>283</v>
      </c>
      <c r="B288" s="121">
        <f>'نموذج تعبئة فواتير السلف'!J290</f>
        <v>0</v>
      </c>
      <c r="C288" s="122" t="str">
        <f t="shared" si="12"/>
        <v>*0*</v>
      </c>
      <c r="D288" s="122" t="str">
        <f t="shared" si="13"/>
        <v>*0*</v>
      </c>
      <c r="E288" s="123">
        <f>'نموذج تعبئة فواتير السلف'!C290</f>
        <v>0</v>
      </c>
      <c r="F288" s="122" t="str">
        <f t="shared" si="14"/>
        <v>*0*</v>
      </c>
      <c r="G288" s="124">
        <f>'نموذج تعبئة فواتير السلف'!D290</f>
        <v>0</v>
      </c>
      <c r="H288" s="125">
        <f>'نموذج تعبئة فواتير السلف'!E290</f>
        <v>0</v>
      </c>
    </row>
    <row r="289" spans="1:8" s="126" customFormat="1" ht="21.75" customHeight="1" x14ac:dyDescent="0.2">
      <c r="A289" s="127">
        <v>284</v>
      </c>
      <c r="B289" s="121">
        <f>'نموذج تعبئة فواتير السلف'!J291</f>
        <v>0</v>
      </c>
      <c r="C289" s="122" t="str">
        <f t="shared" si="12"/>
        <v>*0*</v>
      </c>
      <c r="D289" s="122" t="str">
        <f t="shared" si="13"/>
        <v>*0*</v>
      </c>
      <c r="E289" s="123">
        <f>'نموذج تعبئة فواتير السلف'!C291</f>
        <v>0</v>
      </c>
      <c r="F289" s="122" t="str">
        <f t="shared" si="14"/>
        <v>*0*</v>
      </c>
      <c r="G289" s="124">
        <f>'نموذج تعبئة فواتير السلف'!D291</f>
        <v>0</v>
      </c>
      <c r="H289" s="125">
        <f>'نموذج تعبئة فواتير السلف'!E291</f>
        <v>0</v>
      </c>
    </row>
    <row r="290" spans="1:8" s="126" customFormat="1" ht="21.75" customHeight="1" x14ac:dyDescent="0.2">
      <c r="A290" s="127">
        <v>285</v>
      </c>
      <c r="B290" s="121">
        <f>'نموذج تعبئة فواتير السلف'!J292</f>
        <v>0</v>
      </c>
      <c r="C290" s="122" t="str">
        <f t="shared" si="12"/>
        <v>*0*</v>
      </c>
      <c r="D290" s="122" t="str">
        <f t="shared" si="13"/>
        <v>*0*</v>
      </c>
      <c r="E290" s="123">
        <f>'نموذج تعبئة فواتير السلف'!C292</f>
        <v>0</v>
      </c>
      <c r="F290" s="122" t="str">
        <f t="shared" si="14"/>
        <v>*0*</v>
      </c>
      <c r="G290" s="124">
        <f>'نموذج تعبئة فواتير السلف'!D292</f>
        <v>0</v>
      </c>
      <c r="H290" s="125">
        <f>'نموذج تعبئة فواتير السلف'!E292</f>
        <v>0</v>
      </c>
    </row>
    <row r="291" spans="1:8" s="126" customFormat="1" ht="21.75" customHeight="1" x14ac:dyDescent="0.2">
      <c r="A291" s="127">
        <v>286</v>
      </c>
      <c r="B291" s="121">
        <f>'نموذج تعبئة فواتير السلف'!J293</f>
        <v>0</v>
      </c>
      <c r="C291" s="122" t="str">
        <f t="shared" si="12"/>
        <v>*0*</v>
      </c>
      <c r="D291" s="122" t="str">
        <f t="shared" si="13"/>
        <v>*0*</v>
      </c>
      <c r="E291" s="123">
        <f>'نموذج تعبئة فواتير السلف'!C293</f>
        <v>0</v>
      </c>
      <c r="F291" s="122" t="str">
        <f t="shared" si="14"/>
        <v>*0*</v>
      </c>
      <c r="G291" s="124">
        <f>'نموذج تعبئة فواتير السلف'!D293</f>
        <v>0</v>
      </c>
      <c r="H291" s="125">
        <f>'نموذج تعبئة فواتير السلف'!E293</f>
        <v>0</v>
      </c>
    </row>
    <row r="292" spans="1:8" s="126" customFormat="1" ht="21.75" customHeight="1" x14ac:dyDescent="0.2">
      <c r="A292" s="127">
        <v>287</v>
      </c>
      <c r="B292" s="121">
        <f>'نموذج تعبئة فواتير السلف'!J294</f>
        <v>0</v>
      </c>
      <c r="C292" s="122" t="str">
        <f t="shared" si="12"/>
        <v>*0*</v>
      </c>
      <c r="D292" s="122" t="str">
        <f t="shared" si="13"/>
        <v>*0*</v>
      </c>
      <c r="E292" s="123">
        <f>'نموذج تعبئة فواتير السلف'!C294</f>
        <v>0</v>
      </c>
      <c r="F292" s="122" t="str">
        <f t="shared" si="14"/>
        <v>*0*</v>
      </c>
      <c r="G292" s="124">
        <f>'نموذج تعبئة فواتير السلف'!D294</f>
        <v>0</v>
      </c>
      <c r="H292" s="125">
        <f>'نموذج تعبئة فواتير السلف'!E294</f>
        <v>0</v>
      </c>
    </row>
    <row r="293" spans="1:8" s="126" customFormat="1" ht="21.75" customHeight="1" x14ac:dyDescent="0.2">
      <c r="A293" s="127">
        <v>288</v>
      </c>
      <c r="B293" s="121">
        <f>'نموذج تعبئة فواتير السلف'!J295</f>
        <v>0</v>
      </c>
      <c r="C293" s="122" t="str">
        <f t="shared" si="12"/>
        <v>*0*</v>
      </c>
      <c r="D293" s="122" t="str">
        <f t="shared" si="13"/>
        <v>*0*</v>
      </c>
      <c r="E293" s="123">
        <f>'نموذج تعبئة فواتير السلف'!C295</f>
        <v>0</v>
      </c>
      <c r="F293" s="122" t="str">
        <f t="shared" si="14"/>
        <v>*0*</v>
      </c>
      <c r="G293" s="124">
        <f>'نموذج تعبئة فواتير السلف'!D295</f>
        <v>0</v>
      </c>
      <c r="H293" s="125">
        <f>'نموذج تعبئة فواتير السلف'!E295</f>
        <v>0</v>
      </c>
    </row>
    <row r="294" spans="1:8" s="126" customFormat="1" ht="21.75" customHeight="1" x14ac:dyDescent="0.2">
      <c r="A294" s="127">
        <v>289</v>
      </c>
      <c r="B294" s="121">
        <f>'نموذج تعبئة فواتير السلف'!J296</f>
        <v>0</v>
      </c>
      <c r="C294" s="122" t="str">
        <f t="shared" si="12"/>
        <v>*0*</v>
      </c>
      <c r="D294" s="122" t="str">
        <f t="shared" si="13"/>
        <v>*0*</v>
      </c>
      <c r="E294" s="123">
        <f>'نموذج تعبئة فواتير السلف'!C296</f>
        <v>0</v>
      </c>
      <c r="F294" s="122" t="str">
        <f t="shared" si="14"/>
        <v>*0*</v>
      </c>
      <c r="G294" s="124">
        <f>'نموذج تعبئة فواتير السلف'!D296</f>
        <v>0</v>
      </c>
      <c r="H294" s="125">
        <f>'نموذج تعبئة فواتير السلف'!E296</f>
        <v>0</v>
      </c>
    </row>
    <row r="295" spans="1:8" s="126" customFormat="1" ht="21.75" customHeight="1" x14ac:dyDescent="0.2">
      <c r="A295" s="127">
        <v>290</v>
      </c>
      <c r="B295" s="121">
        <f>'نموذج تعبئة فواتير السلف'!J297</f>
        <v>0</v>
      </c>
      <c r="C295" s="122" t="str">
        <f t="shared" si="12"/>
        <v>*0*</v>
      </c>
      <c r="D295" s="122" t="str">
        <f t="shared" si="13"/>
        <v>*0*</v>
      </c>
      <c r="E295" s="123">
        <f>'نموذج تعبئة فواتير السلف'!C297</f>
        <v>0</v>
      </c>
      <c r="F295" s="122" t="str">
        <f t="shared" si="14"/>
        <v>*0*</v>
      </c>
      <c r="G295" s="124">
        <f>'نموذج تعبئة فواتير السلف'!D297</f>
        <v>0</v>
      </c>
      <c r="H295" s="125">
        <f>'نموذج تعبئة فواتير السلف'!E297</f>
        <v>0</v>
      </c>
    </row>
    <row r="296" spans="1:8" s="126" customFormat="1" ht="21.75" customHeight="1" x14ac:dyDescent="0.2">
      <c r="A296" s="127">
        <v>291</v>
      </c>
      <c r="B296" s="121">
        <f>'نموذج تعبئة فواتير السلف'!J298</f>
        <v>0</v>
      </c>
      <c r="C296" s="122" t="str">
        <f t="shared" si="12"/>
        <v>*0*</v>
      </c>
      <c r="D296" s="122" t="str">
        <f t="shared" si="13"/>
        <v>*0*</v>
      </c>
      <c r="E296" s="123">
        <f>'نموذج تعبئة فواتير السلف'!C298</f>
        <v>0</v>
      </c>
      <c r="F296" s="122" t="str">
        <f t="shared" si="14"/>
        <v>*0*</v>
      </c>
      <c r="G296" s="124">
        <f>'نموذج تعبئة فواتير السلف'!D298</f>
        <v>0</v>
      </c>
      <c r="H296" s="125">
        <f>'نموذج تعبئة فواتير السلف'!E298</f>
        <v>0</v>
      </c>
    </row>
    <row r="297" spans="1:8" s="126" customFormat="1" ht="21.75" customHeight="1" x14ac:dyDescent="0.2">
      <c r="A297" s="127">
        <v>292</v>
      </c>
      <c r="B297" s="121">
        <f>'نموذج تعبئة فواتير السلف'!J299</f>
        <v>0</v>
      </c>
      <c r="C297" s="122" t="str">
        <f t="shared" si="12"/>
        <v>*0*</v>
      </c>
      <c r="D297" s="122" t="str">
        <f t="shared" si="13"/>
        <v>*0*</v>
      </c>
      <c r="E297" s="123">
        <f>'نموذج تعبئة فواتير السلف'!C299</f>
        <v>0</v>
      </c>
      <c r="F297" s="122" t="str">
        <f t="shared" si="14"/>
        <v>*0*</v>
      </c>
      <c r="G297" s="124">
        <f>'نموذج تعبئة فواتير السلف'!D299</f>
        <v>0</v>
      </c>
      <c r="H297" s="125">
        <f>'نموذج تعبئة فواتير السلف'!E299</f>
        <v>0</v>
      </c>
    </row>
    <row r="298" spans="1:8" s="126" customFormat="1" ht="21.75" customHeight="1" x14ac:dyDescent="0.2">
      <c r="A298" s="127">
        <v>293</v>
      </c>
      <c r="B298" s="121">
        <f>'نموذج تعبئة فواتير السلف'!J300</f>
        <v>0</v>
      </c>
      <c r="C298" s="122" t="str">
        <f t="shared" si="12"/>
        <v>*0*</v>
      </c>
      <c r="D298" s="122" t="str">
        <f t="shared" si="13"/>
        <v>*0*</v>
      </c>
      <c r="E298" s="123">
        <f>'نموذج تعبئة فواتير السلف'!C300</f>
        <v>0</v>
      </c>
      <c r="F298" s="122" t="str">
        <f t="shared" si="14"/>
        <v>*0*</v>
      </c>
      <c r="G298" s="124">
        <f>'نموذج تعبئة فواتير السلف'!D300</f>
        <v>0</v>
      </c>
      <c r="H298" s="125">
        <f>'نموذج تعبئة فواتير السلف'!E300</f>
        <v>0</v>
      </c>
    </row>
    <row r="299" spans="1:8" s="126" customFormat="1" ht="21.75" customHeight="1" x14ac:dyDescent="0.2">
      <c r="A299" s="127">
        <v>294</v>
      </c>
      <c r="B299" s="121">
        <f>'نموذج تعبئة فواتير السلف'!J301</f>
        <v>0</v>
      </c>
      <c r="C299" s="122" t="str">
        <f t="shared" si="12"/>
        <v>*0*</v>
      </c>
      <c r="D299" s="122" t="str">
        <f t="shared" si="13"/>
        <v>*0*</v>
      </c>
      <c r="E299" s="123">
        <f>'نموذج تعبئة فواتير السلف'!C301</f>
        <v>0</v>
      </c>
      <c r="F299" s="122" t="str">
        <f t="shared" si="14"/>
        <v>*0*</v>
      </c>
      <c r="G299" s="124">
        <f>'نموذج تعبئة فواتير السلف'!D301</f>
        <v>0</v>
      </c>
      <c r="H299" s="125">
        <f>'نموذج تعبئة فواتير السلف'!E301</f>
        <v>0</v>
      </c>
    </row>
    <row r="300" spans="1:8" s="126" customFormat="1" ht="21.75" customHeight="1" x14ac:dyDescent="0.2">
      <c r="A300" s="127">
        <v>295</v>
      </c>
      <c r="B300" s="121">
        <f>'نموذج تعبئة فواتير السلف'!J302</f>
        <v>0</v>
      </c>
      <c r="C300" s="122" t="str">
        <f t="shared" si="12"/>
        <v>*0*</v>
      </c>
      <c r="D300" s="122" t="str">
        <f t="shared" si="13"/>
        <v>*0*</v>
      </c>
      <c r="E300" s="123">
        <f>'نموذج تعبئة فواتير السلف'!C302</f>
        <v>0</v>
      </c>
      <c r="F300" s="122" t="str">
        <f t="shared" si="14"/>
        <v>*0*</v>
      </c>
      <c r="G300" s="124">
        <f>'نموذج تعبئة فواتير السلف'!D302</f>
        <v>0</v>
      </c>
      <c r="H300" s="125">
        <f>'نموذج تعبئة فواتير السلف'!E302</f>
        <v>0</v>
      </c>
    </row>
    <row r="301" spans="1:8" s="126" customFormat="1" ht="21.75" customHeight="1" x14ac:dyDescent="0.2">
      <c r="A301" s="127">
        <v>296</v>
      </c>
      <c r="B301" s="121">
        <f>'نموذج تعبئة فواتير السلف'!J303</f>
        <v>0</v>
      </c>
      <c r="C301" s="122" t="str">
        <f t="shared" si="12"/>
        <v>*0*</v>
      </c>
      <c r="D301" s="122" t="str">
        <f t="shared" si="13"/>
        <v>*0*</v>
      </c>
      <c r="E301" s="123">
        <f>'نموذج تعبئة فواتير السلف'!C303</f>
        <v>0</v>
      </c>
      <c r="F301" s="122" t="str">
        <f t="shared" si="14"/>
        <v>*0*</v>
      </c>
      <c r="G301" s="124">
        <f>'نموذج تعبئة فواتير السلف'!D303</f>
        <v>0</v>
      </c>
      <c r="H301" s="125">
        <f>'نموذج تعبئة فواتير السلف'!E303</f>
        <v>0</v>
      </c>
    </row>
    <row r="302" spans="1:8" s="126" customFormat="1" ht="21.75" customHeight="1" x14ac:dyDescent="0.2">
      <c r="A302" s="127">
        <v>297</v>
      </c>
      <c r="B302" s="121">
        <f>'نموذج تعبئة فواتير السلف'!J304</f>
        <v>0</v>
      </c>
      <c r="C302" s="122" t="str">
        <f t="shared" si="12"/>
        <v>*0*</v>
      </c>
      <c r="D302" s="122" t="str">
        <f t="shared" si="13"/>
        <v>*0*</v>
      </c>
      <c r="E302" s="123">
        <f>'نموذج تعبئة فواتير السلف'!C304</f>
        <v>0</v>
      </c>
      <c r="F302" s="122" t="str">
        <f t="shared" si="14"/>
        <v>*0*</v>
      </c>
      <c r="G302" s="124">
        <f>'نموذج تعبئة فواتير السلف'!D304</f>
        <v>0</v>
      </c>
      <c r="H302" s="125">
        <f>'نموذج تعبئة فواتير السلف'!E304</f>
        <v>0</v>
      </c>
    </row>
    <row r="303" spans="1:8" s="126" customFormat="1" ht="21.75" customHeight="1" x14ac:dyDescent="0.2">
      <c r="A303" s="127">
        <v>298</v>
      </c>
      <c r="B303" s="121">
        <f>'نموذج تعبئة فواتير السلف'!J305</f>
        <v>0</v>
      </c>
      <c r="C303" s="122" t="str">
        <f t="shared" si="12"/>
        <v>*0*</v>
      </c>
      <c r="D303" s="122" t="str">
        <f t="shared" si="13"/>
        <v>*0*</v>
      </c>
      <c r="E303" s="123">
        <f>'نموذج تعبئة فواتير السلف'!C305</f>
        <v>0</v>
      </c>
      <c r="F303" s="122" t="str">
        <f t="shared" si="14"/>
        <v>*0*</v>
      </c>
      <c r="G303" s="124">
        <f>'نموذج تعبئة فواتير السلف'!D305</f>
        <v>0</v>
      </c>
      <c r="H303" s="125">
        <f>'نموذج تعبئة فواتير السلف'!E305</f>
        <v>0</v>
      </c>
    </row>
    <row r="304" spans="1:8" s="126" customFormat="1" ht="21.75" customHeight="1" x14ac:dyDescent="0.2">
      <c r="A304" s="127">
        <v>299</v>
      </c>
      <c r="B304" s="121">
        <f>'نموذج تعبئة فواتير السلف'!J306</f>
        <v>0</v>
      </c>
      <c r="C304" s="122" t="str">
        <f t="shared" si="12"/>
        <v>*0*</v>
      </c>
      <c r="D304" s="122" t="str">
        <f t="shared" si="13"/>
        <v>*0*</v>
      </c>
      <c r="E304" s="123">
        <f>'نموذج تعبئة فواتير السلف'!C306</f>
        <v>0</v>
      </c>
      <c r="F304" s="122" t="str">
        <f t="shared" si="14"/>
        <v>*0*</v>
      </c>
      <c r="G304" s="124">
        <f>'نموذج تعبئة فواتير السلف'!D306</f>
        <v>0</v>
      </c>
      <c r="H304" s="125">
        <f>'نموذج تعبئة فواتير السلف'!E306</f>
        <v>0</v>
      </c>
    </row>
    <row r="305" spans="1:8" s="126" customFormat="1" ht="21.75" customHeight="1" x14ac:dyDescent="0.2">
      <c r="A305" s="127">
        <v>300</v>
      </c>
      <c r="B305" s="121">
        <f>'نموذج تعبئة فواتير السلف'!J307</f>
        <v>0</v>
      </c>
      <c r="C305" s="122" t="str">
        <f t="shared" si="12"/>
        <v>*0*</v>
      </c>
      <c r="D305" s="122" t="str">
        <f t="shared" si="13"/>
        <v>*0*</v>
      </c>
      <c r="E305" s="123">
        <f>'نموذج تعبئة فواتير السلف'!C307</f>
        <v>0</v>
      </c>
      <c r="F305" s="122" t="str">
        <f t="shared" si="14"/>
        <v>*0*</v>
      </c>
      <c r="G305" s="124">
        <f>'نموذج تعبئة فواتير السلف'!D307</f>
        <v>0</v>
      </c>
      <c r="H305" s="125">
        <f>'نموذج تعبئة فواتير السلف'!E307</f>
        <v>0</v>
      </c>
    </row>
    <row r="306" spans="1:8" s="126" customFormat="1" ht="21.75" customHeight="1" x14ac:dyDescent="0.2">
      <c r="A306" s="127">
        <v>301</v>
      </c>
      <c r="B306" s="121">
        <f>'نموذج تعبئة فواتير السلف'!J308</f>
        <v>0</v>
      </c>
      <c r="C306" s="122" t="str">
        <f t="shared" si="12"/>
        <v>*0*</v>
      </c>
      <c r="D306" s="122" t="str">
        <f t="shared" si="13"/>
        <v>*0*</v>
      </c>
      <c r="E306" s="123">
        <f>'نموذج تعبئة فواتير السلف'!C308</f>
        <v>0</v>
      </c>
      <c r="F306" s="122" t="str">
        <f t="shared" si="14"/>
        <v>*0*</v>
      </c>
      <c r="G306" s="124">
        <f>'نموذج تعبئة فواتير السلف'!D308</f>
        <v>0</v>
      </c>
      <c r="H306" s="125">
        <f>'نموذج تعبئة فواتير السلف'!E308</f>
        <v>0</v>
      </c>
    </row>
    <row r="307" spans="1:8" s="126" customFormat="1" ht="21.75" customHeight="1" x14ac:dyDescent="0.2">
      <c r="A307" s="127">
        <v>302</v>
      </c>
      <c r="B307" s="121">
        <f>'نموذج تعبئة فواتير السلف'!J309</f>
        <v>0</v>
      </c>
      <c r="C307" s="122" t="str">
        <f t="shared" si="12"/>
        <v>*0*</v>
      </c>
      <c r="D307" s="122" t="str">
        <f t="shared" si="13"/>
        <v>*0*</v>
      </c>
      <c r="E307" s="123">
        <f>'نموذج تعبئة فواتير السلف'!C309</f>
        <v>0</v>
      </c>
      <c r="F307" s="122" t="str">
        <f t="shared" si="14"/>
        <v>*0*</v>
      </c>
      <c r="G307" s="124">
        <f>'نموذج تعبئة فواتير السلف'!D309</f>
        <v>0</v>
      </c>
      <c r="H307" s="125">
        <f>'نموذج تعبئة فواتير السلف'!E309</f>
        <v>0</v>
      </c>
    </row>
    <row r="308" spans="1:8" s="126" customFormat="1" ht="21.75" customHeight="1" x14ac:dyDescent="0.2">
      <c r="A308" s="127">
        <v>303</v>
      </c>
      <c r="B308" s="121">
        <f>'نموذج تعبئة فواتير السلف'!J310</f>
        <v>0</v>
      </c>
      <c r="C308" s="122" t="str">
        <f t="shared" si="12"/>
        <v>*0*</v>
      </c>
      <c r="D308" s="122" t="str">
        <f t="shared" si="13"/>
        <v>*0*</v>
      </c>
      <c r="E308" s="123">
        <f>'نموذج تعبئة فواتير السلف'!C310</f>
        <v>0</v>
      </c>
      <c r="F308" s="122" t="str">
        <f t="shared" si="14"/>
        <v>*0*</v>
      </c>
      <c r="G308" s="124">
        <f>'نموذج تعبئة فواتير السلف'!D310</f>
        <v>0</v>
      </c>
      <c r="H308" s="125">
        <f>'نموذج تعبئة فواتير السلف'!E310</f>
        <v>0</v>
      </c>
    </row>
    <row r="309" spans="1:8" s="126" customFormat="1" ht="21.75" customHeight="1" x14ac:dyDescent="0.2">
      <c r="A309" s="127">
        <v>304</v>
      </c>
      <c r="B309" s="121">
        <f>'نموذج تعبئة فواتير السلف'!J311</f>
        <v>0</v>
      </c>
      <c r="C309" s="122" t="str">
        <f t="shared" si="12"/>
        <v>*0*</v>
      </c>
      <c r="D309" s="122" t="str">
        <f t="shared" si="13"/>
        <v>*0*</v>
      </c>
      <c r="E309" s="123">
        <f>'نموذج تعبئة فواتير السلف'!C311</f>
        <v>0</v>
      </c>
      <c r="F309" s="122" t="str">
        <f t="shared" si="14"/>
        <v>*0*</v>
      </c>
      <c r="G309" s="124">
        <f>'نموذج تعبئة فواتير السلف'!D311</f>
        <v>0</v>
      </c>
      <c r="H309" s="125">
        <f>'نموذج تعبئة فواتير السلف'!E311</f>
        <v>0</v>
      </c>
    </row>
    <row r="310" spans="1:8" s="126" customFormat="1" ht="21.75" customHeight="1" x14ac:dyDescent="0.2">
      <c r="A310" s="127">
        <v>305</v>
      </c>
      <c r="B310" s="121">
        <f>'نموذج تعبئة فواتير السلف'!J312</f>
        <v>0</v>
      </c>
      <c r="C310" s="122" t="str">
        <f t="shared" si="12"/>
        <v>*0*</v>
      </c>
      <c r="D310" s="122" t="str">
        <f t="shared" si="13"/>
        <v>*0*</v>
      </c>
      <c r="E310" s="123">
        <f>'نموذج تعبئة فواتير السلف'!C312</f>
        <v>0</v>
      </c>
      <c r="F310" s="122" t="str">
        <f t="shared" si="14"/>
        <v>*0*</v>
      </c>
      <c r="G310" s="124">
        <f>'نموذج تعبئة فواتير السلف'!D312</f>
        <v>0</v>
      </c>
      <c r="H310" s="125">
        <f>'نموذج تعبئة فواتير السلف'!E312</f>
        <v>0</v>
      </c>
    </row>
    <row r="311" spans="1:8" s="126" customFormat="1" ht="21.75" customHeight="1" x14ac:dyDescent="0.2">
      <c r="A311" s="127">
        <v>306</v>
      </c>
      <c r="B311" s="121">
        <f>'نموذج تعبئة فواتير السلف'!J313</f>
        <v>0</v>
      </c>
      <c r="C311" s="122" t="str">
        <f t="shared" si="12"/>
        <v>*0*</v>
      </c>
      <c r="D311" s="122" t="str">
        <f t="shared" si="13"/>
        <v>*0*</v>
      </c>
      <c r="E311" s="123">
        <f>'نموذج تعبئة فواتير السلف'!C313</f>
        <v>0</v>
      </c>
      <c r="F311" s="122" t="str">
        <f t="shared" si="14"/>
        <v>*0*</v>
      </c>
      <c r="G311" s="124">
        <f>'نموذج تعبئة فواتير السلف'!D313</f>
        <v>0</v>
      </c>
      <c r="H311" s="125">
        <f>'نموذج تعبئة فواتير السلف'!E313</f>
        <v>0</v>
      </c>
    </row>
    <row r="312" spans="1:8" s="126" customFormat="1" ht="21.75" customHeight="1" x14ac:dyDescent="0.2">
      <c r="A312" s="127">
        <v>307</v>
      </c>
      <c r="B312" s="121">
        <f>'نموذج تعبئة فواتير السلف'!J314</f>
        <v>0</v>
      </c>
      <c r="C312" s="122" t="str">
        <f t="shared" si="12"/>
        <v>*0*</v>
      </c>
      <c r="D312" s="122" t="str">
        <f t="shared" si="13"/>
        <v>*0*</v>
      </c>
      <c r="E312" s="123">
        <f>'نموذج تعبئة فواتير السلف'!C314</f>
        <v>0</v>
      </c>
      <c r="F312" s="122" t="str">
        <f t="shared" si="14"/>
        <v>*0*</v>
      </c>
      <c r="G312" s="124">
        <f>'نموذج تعبئة فواتير السلف'!D314</f>
        <v>0</v>
      </c>
      <c r="H312" s="125">
        <f>'نموذج تعبئة فواتير السلف'!E314</f>
        <v>0</v>
      </c>
    </row>
    <row r="313" spans="1:8" s="126" customFormat="1" ht="21.75" customHeight="1" x14ac:dyDescent="0.2">
      <c r="A313" s="127">
        <v>308</v>
      </c>
      <c r="B313" s="121">
        <f>'نموذج تعبئة فواتير السلف'!J315</f>
        <v>0</v>
      </c>
      <c r="C313" s="122" t="str">
        <f t="shared" si="12"/>
        <v>*0*</v>
      </c>
      <c r="D313" s="122" t="str">
        <f t="shared" si="13"/>
        <v>*0*</v>
      </c>
      <c r="E313" s="123">
        <f>'نموذج تعبئة فواتير السلف'!C315</f>
        <v>0</v>
      </c>
      <c r="F313" s="122" t="str">
        <f t="shared" si="14"/>
        <v>*0*</v>
      </c>
      <c r="G313" s="124">
        <f>'نموذج تعبئة فواتير السلف'!D315</f>
        <v>0</v>
      </c>
      <c r="H313" s="125">
        <f>'نموذج تعبئة فواتير السلف'!E315</f>
        <v>0</v>
      </c>
    </row>
    <row r="314" spans="1:8" s="126" customFormat="1" ht="21.75" customHeight="1" x14ac:dyDescent="0.2">
      <c r="A314" s="127">
        <v>309</v>
      </c>
      <c r="B314" s="121">
        <f>'نموذج تعبئة فواتير السلف'!J316</f>
        <v>0</v>
      </c>
      <c r="C314" s="122" t="str">
        <f t="shared" si="12"/>
        <v>*0*</v>
      </c>
      <c r="D314" s="122" t="str">
        <f t="shared" si="13"/>
        <v>*0*</v>
      </c>
      <c r="E314" s="123">
        <f>'نموذج تعبئة فواتير السلف'!C316</f>
        <v>0</v>
      </c>
      <c r="F314" s="122" t="str">
        <f t="shared" si="14"/>
        <v>*0*</v>
      </c>
      <c r="G314" s="124">
        <f>'نموذج تعبئة فواتير السلف'!D316</f>
        <v>0</v>
      </c>
      <c r="H314" s="125">
        <f>'نموذج تعبئة فواتير السلف'!E316</f>
        <v>0</v>
      </c>
    </row>
    <row r="315" spans="1:8" s="126" customFormat="1" ht="21.75" customHeight="1" x14ac:dyDescent="0.2">
      <c r="A315" s="127">
        <v>310</v>
      </c>
      <c r="B315" s="121">
        <f>'نموذج تعبئة فواتير السلف'!J317</f>
        <v>0</v>
      </c>
      <c r="C315" s="122" t="str">
        <f t="shared" si="12"/>
        <v>*0*</v>
      </c>
      <c r="D315" s="122" t="str">
        <f t="shared" si="13"/>
        <v>*0*</v>
      </c>
      <c r="E315" s="123">
        <f>'نموذج تعبئة فواتير السلف'!C317</f>
        <v>0</v>
      </c>
      <c r="F315" s="122" t="str">
        <f t="shared" si="14"/>
        <v>*0*</v>
      </c>
      <c r="G315" s="124">
        <f>'نموذج تعبئة فواتير السلف'!D317</f>
        <v>0</v>
      </c>
      <c r="H315" s="125">
        <f>'نموذج تعبئة فواتير السلف'!E317</f>
        <v>0</v>
      </c>
    </row>
    <row r="316" spans="1:8" s="126" customFormat="1" ht="21.75" customHeight="1" x14ac:dyDescent="0.2">
      <c r="A316" s="127">
        <v>311</v>
      </c>
      <c r="B316" s="121">
        <f>'نموذج تعبئة فواتير السلف'!J318</f>
        <v>0</v>
      </c>
      <c r="C316" s="122" t="str">
        <f t="shared" si="12"/>
        <v>*0*</v>
      </c>
      <c r="D316" s="122" t="str">
        <f t="shared" si="13"/>
        <v>*0*</v>
      </c>
      <c r="E316" s="123">
        <f>'نموذج تعبئة فواتير السلف'!C318</f>
        <v>0</v>
      </c>
      <c r="F316" s="122" t="str">
        <f t="shared" si="14"/>
        <v>*0*</v>
      </c>
      <c r="G316" s="124">
        <f>'نموذج تعبئة فواتير السلف'!D318</f>
        <v>0</v>
      </c>
      <c r="H316" s="125">
        <f>'نموذج تعبئة فواتير السلف'!E318</f>
        <v>0</v>
      </c>
    </row>
    <row r="317" spans="1:8" s="126" customFormat="1" ht="21.75" customHeight="1" x14ac:dyDescent="0.2">
      <c r="A317" s="127">
        <v>312</v>
      </c>
      <c r="B317" s="121">
        <f>'نموذج تعبئة فواتير السلف'!J319</f>
        <v>0</v>
      </c>
      <c r="C317" s="122" t="str">
        <f t="shared" si="12"/>
        <v>*0*</v>
      </c>
      <c r="D317" s="122" t="str">
        <f t="shared" si="13"/>
        <v>*0*</v>
      </c>
      <c r="E317" s="123">
        <f>'نموذج تعبئة فواتير السلف'!C319</f>
        <v>0</v>
      </c>
      <c r="F317" s="122" t="str">
        <f t="shared" si="14"/>
        <v>*0*</v>
      </c>
      <c r="G317" s="124">
        <f>'نموذج تعبئة فواتير السلف'!D319</f>
        <v>0</v>
      </c>
      <c r="H317" s="125">
        <f>'نموذج تعبئة فواتير السلف'!E319</f>
        <v>0</v>
      </c>
    </row>
    <row r="318" spans="1:8" s="126" customFormat="1" ht="21.75" customHeight="1" x14ac:dyDescent="0.2">
      <c r="A318" s="127">
        <v>313</v>
      </c>
      <c r="B318" s="121">
        <f>'نموذج تعبئة فواتير السلف'!J320</f>
        <v>0</v>
      </c>
      <c r="C318" s="122" t="str">
        <f t="shared" si="12"/>
        <v>*0*</v>
      </c>
      <c r="D318" s="122" t="str">
        <f t="shared" si="13"/>
        <v>*0*</v>
      </c>
      <c r="E318" s="123">
        <f>'نموذج تعبئة فواتير السلف'!C320</f>
        <v>0</v>
      </c>
      <c r="F318" s="122" t="str">
        <f t="shared" si="14"/>
        <v>*0*</v>
      </c>
      <c r="G318" s="124">
        <f>'نموذج تعبئة فواتير السلف'!D320</f>
        <v>0</v>
      </c>
      <c r="H318" s="125">
        <f>'نموذج تعبئة فواتير السلف'!E320</f>
        <v>0</v>
      </c>
    </row>
    <row r="319" spans="1:8" s="126" customFormat="1" ht="21.75" customHeight="1" x14ac:dyDescent="0.2">
      <c r="A319" s="127">
        <v>314</v>
      </c>
      <c r="B319" s="121">
        <f>'نموذج تعبئة فواتير السلف'!J321</f>
        <v>0</v>
      </c>
      <c r="C319" s="122" t="str">
        <f t="shared" si="12"/>
        <v>*0*</v>
      </c>
      <c r="D319" s="122" t="str">
        <f t="shared" si="13"/>
        <v>*0*</v>
      </c>
      <c r="E319" s="123">
        <f>'نموذج تعبئة فواتير السلف'!C321</f>
        <v>0</v>
      </c>
      <c r="F319" s="122" t="str">
        <f t="shared" si="14"/>
        <v>*0*</v>
      </c>
      <c r="G319" s="124">
        <f>'نموذج تعبئة فواتير السلف'!D321</f>
        <v>0</v>
      </c>
      <c r="H319" s="125">
        <f>'نموذج تعبئة فواتير السلف'!E321</f>
        <v>0</v>
      </c>
    </row>
    <row r="320" spans="1:8" s="126" customFormat="1" ht="21.75" customHeight="1" x14ac:dyDescent="0.2">
      <c r="A320" s="127">
        <v>315</v>
      </c>
      <c r="B320" s="121">
        <f>'نموذج تعبئة فواتير السلف'!J322</f>
        <v>0</v>
      </c>
      <c r="C320" s="122" t="str">
        <f t="shared" si="12"/>
        <v>*0*</v>
      </c>
      <c r="D320" s="122" t="str">
        <f t="shared" si="13"/>
        <v>*0*</v>
      </c>
      <c r="E320" s="123">
        <f>'نموذج تعبئة فواتير السلف'!C322</f>
        <v>0</v>
      </c>
      <c r="F320" s="122" t="str">
        <f t="shared" si="14"/>
        <v>*0*</v>
      </c>
      <c r="G320" s="124">
        <f>'نموذج تعبئة فواتير السلف'!D322</f>
        <v>0</v>
      </c>
      <c r="H320" s="125">
        <f>'نموذج تعبئة فواتير السلف'!E322</f>
        <v>0</v>
      </c>
    </row>
    <row r="321" spans="1:8" s="126" customFormat="1" ht="21.75" customHeight="1" x14ac:dyDescent="0.2">
      <c r="A321" s="127">
        <v>316</v>
      </c>
      <c r="B321" s="121">
        <f>'نموذج تعبئة فواتير السلف'!J323</f>
        <v>0</v>
      </c>
      <c r="C321" s="122" t="str">
        <f t="shared" si="12"/>
        <v>*0*</v>
      </c>
      <c r="D321" s="122" t="str">
        <f t="shared" si="13"/>
        <v>*0*</v>
      </c>
      <c r="E321" s="123">
        <f>'نموذج تعبئة فواتير السلف'!C323</f>
        <v>0</v>
      </c>
      <c r="F321" s="122" t="str">
        <f t="shared" si="14"/>
        <v>*0*</v>
      </c>
      <c r="G321" s="124">
        <f>'نموذج تعبئة فواتير السلف'!D323</f>
        <v>0</v>
      </c>
      <c r="H321" s="125">
        <f>'نموذج تعبئة فواتير السلف'!E323</f>
        <v>0</v>
      </c>
    </row>
    <row r="322" spans="1:8" s="126" customFormat="1" ht="21.75" customHeight="1" x14ac:dyDescent="0.2">
      <c r="A322" s="127">
        <v>317</v>
      </c>
      <c r="B322" s="121">
        <f>'نموذج تعبئة فواتير السلف'!J324</f>
        <v>0</v>
      </c>
      <c r="C322" s="122" t="str">
        <f t="shared" si="12"/>
        <v>*0*</v>
      </c>
      <c r="D322" s="122" t="str">
        <f t="shared" si="13"/>
        <v>*0*</v>
      </c>
      <c r="E322" s="123">
        <f>'نموذج تعبئة فواتير السلف'!C324</f>
        <v>0</v>
      </c>
      <c r="F322" s="122" t="str">
        <f t="shared" si="14"/>
        <v>*0*</v>
      </c>
      <c r="G322" s="124">
        <f>'نموذج تعبئة فواتير السلف'!D324</f>
        <v>0</v>
      </c>
      <c r="H322" s="125">
        <f>'نموذج تعبئة فواتير السلف'!E324</f>
        <v>0</v>
      </c>
    </row>
    <row r="323" spans="1:8" s="126" customFormat="1" ht="21.75" customHeight="1" x14ac:dyDescent="0.2">
      <c r="A323" s="127">
        <v>318</v>
      </c>
      <c r="B323" s="121">
        <f>'نموذج تعبئة فواتير السلف'!J325</f>
        <v>0</v>
      </c>
      <c r="C323" s="122" t="str">
        <f t="shared" si="12"/>
        <v>*0*</v>
      </c>
      <c r="D323" s="122" t="str">
        <f t="shared" si="13"/>
        <v>*0*</v>
      </c>
      <c r="E323" s="123">
        <f>'نموذج تعبئة فواتير السلف'!C325</f>
        <v>0</v>
      </c>
      <c r="F323" s="122" t="str">
        <f t="shared" si="14"/>
        <v>*0*</v>
      </c>
      <c r="G323" s="124">
        <f>'نموذج تعبئة فواتير السلف'!D325</f>
        <v>0</v>
      </c>
      <c r="H323" s="125">
        <f>'نموذج تعبئة فواتير السلف'!E325</f>
        <v>0</v>
      </c>
    </row>
    <row r="324" spans="1:8" s="126" customFormat="1" ht="21.75" customHeight="1" x14ac:dyDescent="0.2">
      <c r="A324" s="127">
        <v>319</v>
      </c>
      <c r="B324" s="121">
        <f>'نموذج تعبئة فواتير السلف'!J326</f>
        <v>0</v>
      </c>
      <c r="C324" s="122" t="str">
        <f t="shared" si="12"/>
        <v>*0*</v>
      </c>
      <c r="D324" s="122" t="str">
        <f t="shared" si="13"/>
        <v>*0*</v>
      </c>
      <c r="E324" s="123">
        <f>'نموذج تعبئة فواتير السلف'!C326</f>
        <v>0</v>
      </c>
      <c r="F324" s="122" t="str">
        <f t="shared" si="14"/>
        <v>*0*</v>
      </c>
      <c r="G324" s="124">
        <f>'نموذج تعبئة فواتير السلف'!D326</f>
        <v>0</v>
      </c>
      <c r="H324" s="125">
        <f>'نموذج تعبئة فواتير السلف'!E326</f>
        <v>0</v>
      </c>
    </row>
    <row r="325" spans="1:8" s="126" customFormat="1" ht="21.75" customHeight="1" x14ac:dyDescent="0.2">
      <c r="A325" s="127">
        <v>320</v>
      </c>
      <c r="B325" s="121">
        <f>'نموذج تعبئة فواتير السلف'!J327</f>
        <v>0</v>
      </c>
      <c r="C325" s="122" t="str">
        <f t="shared" si="12"/>
        <v>*0*</v>
      </c>
      <c r="D325" s="122" t="str">
        <f t="shared" si="13"/>
        <v>*0*</v>
      </c>
      <c r="E325" s="123">
        <f>'نموذج تعبئة فواتير السلف'!C327</f>
        <v>0</v>
      </c>
      <c r="F325" s="122" t="str">
        <f t="shared" si="14"/>
        <v>*0*</v>
      </c>
      <c r="G325" s="124">
        <f>'نموذج تعبئة فواتير السلف'!D327</f>
        <v>0</v>
      </c>
      <c r="H325" s="125">
        <f>'نموذج تعبئة فواتير السلف'!E327</f>
        <v>0</v>
      </c>
    </row>
    <row r="326" spans="1:8" s="126" customFormat="1" ht="21.75" customHeight="1" x14ac:dyDescent="0.2">
      <c r="A326" s="127">
        <v>321</v>
      </c>
      <c r="B326" s="121">
        <f>'نموذج تعبئة فواتير السلف'!J328</f>
        <v>0</v>
      </c>
      <c r="C326" s="122" t="str">
        <f t="shared" si="12"/>
        <v>*0*</v>
      </c>
      <c r="D326" s="122" t="str">
        <f t="shared" si="13"/>
        <v>*0*</v>
      </c>
      <c r="E326" s="123">
        <f>'نموذج تعبئة فواتير السلف'!C328</f>
        <v>0</v>
      </c>
      <c r="F326" s="122" t="str">
        <f t="shared" si="14"/>
        <v>*0*</v>
      </c>
      <c r="G326" s="124">
        <f>'نموذج تعبئة فواتير السلف'!D328</f>
        <v>0</v>
      </c>
      <c r="H326" s="125">
        <f>'نموذج تعبئة فواتير السلف'!E328</f>
        <v>0</v>
      </c>
    </row>
    <row r="327" spans="1:8" s="126" customFormat="1" ht="21.75" customHeight="1" x14ac:dyDescent="0.2">
      <c r="A327" s="127">
        <v>322</v>
      </c>
      <c r="B327" s="121">
        <f>'نموذج تعبئة فواتير السلف'!J329</f>
        <v>0</v>
      </c>
      <c r="C327" s="122" t="str">
        <f t="shared" ref="C327:C355" si="15">"*"&amp;B327&amp;"*"</f>
        <v>*0*</v>
      </c>
      <c r="D327" s="122" t="str">
        <f t="shared" ref="D327:D355" si="16">"*"&amp;E327&amp;"*"</f>
        <v>*0*</v>
      </c>
      <c r="E327" s="123">
        <f>'نموذج تعبئة فواتير السلف'!C329</f>
        <v>0</v>
      </c>
      <c r="F327" s="122" t="str">
        <f t="shared" ref="F327:F355" si="17">"*"&amp;G327&amp;"*"</f>
        <v>*0*</v>
      </c>
      <c r="G327" s="124">
        <f>'نموذج تعبئة فواتير السلف'!D329</f>
        <v>0</v>
      </c>
      <c r="H327" s="125">
        <f>'نموذج تعبئة فواتير السلف'!E329</f>
        <v>0</v>
      </c>
    </row>
    <row r="328" spans="1:8" s="126" customFormat="1" ht="21.75" customHeight="1" x14ac:dyDescent="0.2">
      <c r="A328" s="127">
        <v>323</v>
      </c>
      <c r="B328" s="121">
        <f>'نموذج تعبئة فواتير السلف'!J330</f>
        <v>0</v>
      </c>
      <c r="C328" s="122" t="str">
        <f t="shared" si="15"/>
        <v>*0*</v>
      </c>
      <c r="D328" s="122" t="str">
        <f t="shared" si="16"/>
        <v>*0*</v>
      </c>
      <c r="E328" s="123">
        <f>'نموذج تعبئة فواتير السلف'!C330</f>
        <v>0</v>
      </c>
      <c r="F328" s="122" t="str">
        <f t="shared" si="17"/>
        <v>*0*</v>
      </c>
      <c r="G328" s="124">
        <f>'نموذج تعبئة فواتير السلف'!D330</f>
        <v>0</v>
      </c>
      <c r="H328" s="125">
        <f>'نموذج تعبئة فواتير السلف'!E330</f>
        <v>0</v>
      </c>
    </row>
    <row r="329" spans="1:8" s="126" customFormat="1" ht="21.75" customHeight="1" x14ac:dyDescent="0.2">
      <c r="A329" s="127">
        <v>324</v>
      </c>
      <c r="B329" s="121">
        <f>'نموذج تعبئة فواتير السلف'!J331</f>
        <v>0</v>
      </c>
      <c r="C329" s="122" t="str">
        <f t="shared" si="15"/>
        <v>*0*</v>
      </c>
      <c r="D329" s="122" t="str">
        <f t="shared" si="16"/>
        <v>*0*</v>
      </c>
      <c r="E329" s="123">
        <f>'نموذج تعبئة فواتير السلف'!C331</f>
        <v>0</v>
      </c>
      <c r="F329" s="122" t="str">
        <f t="shared" si="17"/>
        <v>*0*</v>
      </c>
      <c r="G329" s="124">
        <f>'نموذج تعبئة فواتير السلف'!D331</f>
        <v>0</v>
      </c>
      <c r="H329" s="125">
        <f>'نموذج تعبئة فواتير السلف'!E331</f>
        <v>0</v>
      </c>
    </row>
    <row r="330" spans="1:8" s="126" customFormat="1" ht="21.75" customHeight="1" x14ac:dyDescent="0.2">
      <c r="A330" s="127">
        <v>325</v>
      </c>
      <c r="B330" s="121">
        <f>'نموذج تعبئة فواتير السلف'!J332</f>
        <v>0</v>
      </c>
      <c r="C330" s="122" t="str">
        <f t="shared" si="15"/>
        <v>*0*</v>
      </c>
      <c r="D330" s="122" t="str">
        <f t="shared" si="16"/>
        <v>*0*</v>
      </c>
      <c r="E330" s="123">
        <f>'نموذج تعبئة فواتير السلف'!C332</f>
        <v>0</v>
      </c>
      <c r="F330" s="122" t="str">
        <f t="shared" si="17"/>
        <v>*0*</v>
      </c>
      <c r="G330" s="124">
        <f>'نموذج تعبئة فواتير السلف'!D332</f>
        <v>0</v>
      </c>
      <c r="H330" s="125">
        <f>'نموذج تعبئة فواتير السلف'!E332</f>
        <v>0</v>
      </c>
    </row>
    <row r="331" spans="1:8" s="126" customFormat="1" ht="21.75" customHeight="1" x14ac:dyDescent="0.2">
      <c r="A331" s="127">
        <v>326</v>
      </c>
      <c r="B331" s="121">
        <f>'نموذج تعبئة فواتير السلف'!J333</f>
        <v>0</v>
      </c>
      <c r="C331" s="122" t="str">
        <f t="shared" si="15"/>
        <v>*0*</v>
      </c>
      <c r="D331" s="122" t="str">
        <f t="shared" si="16"/>
        <v>*0*</v>
      </c>
      <c r="E331" s="123">
        <f>'نموذج تعبئة فواتير السلف'!C333</f>
        <v>0</v>
      </c>
      <c r="F331" s="122" t="str">
        <f t="shared" si="17"/>
        <v>*0*</v>
      </c>
      <c r="G331" s="124">
        <f>'نموذج تعبئة فواتير السلف'!D333</f>
        <v>0</v>
      </c>
      <c r="H331" s="125">
        <f>'نموذج تعبئة فواتير السلف'!E333</f>
        <v>0</v>
      </c>
    </row>
    <row r="332" spans="1:8" s="126" customFormat="1" ht="21.75" customHeight="1" x14ac:dyDescent="0.2">
      <c r="A332" s="127">
        <v>327</v>
      </c>
      <c r="B332" s="121">
        <f>'نموذج تعبئة فواتير السلف'!J334</f>
        <v>0</v>
      </c>
      <c r="C332" s="122" t="str">
        <f t="shared" si="15"/>
        <v>*0*</v>
      </c>
      <c r="D332" s="122" t="str">
        <f t="shared" si="16"/>
        <v>*0*</v>
      </c>
      <c r="E332" s="123">
        <f>'نموذج تعبئة فواتير السلف'!C334</f>
        <v>0</v>
      </c>
      <c r="F332" s="122" t="str">
        <f t="shared" si="17"/>
        <v>*0*</v>
      </c>
      <c r="G332" s="124">
        <f>'نموذج تعبئة فواتير السلف'!D334</f>
        <v>0</v>
      </c>
      <c r="H332" s="125">
        <f>'نموذج تعبئة فواتير السلف'!E334</f>
        <v>0</v>
      </c>
    </row>
    <row r="333" spans="1:8" s="126" customFormat="1" ht="21.75" customHeight="1" x14ac:dyDescent="0.2">
      <c r="A333" s="127">
        <v>328</v>
      </c>
      <c r="B333" s="121">
        <f>'نموذج تعبئة فواتير السلف'!J335</f>
        <v>0</v>
      </c>
      <c r="C333" s="122" t="str">
        <f t="shared" si="15"/>
        <v>*0*</v>
      </c>
      <c r="D333" s="122" t="str">
        <f t="shared" si="16"/>
        <v>*0*</v>
      </c>
      <c r="E333" s="123">
        <f>'نموذج تعبئة فواتير السلف'!C335</f>
        <v>0</v>
      </c>
      <c r="F333" s="122" t="str">
        <f t="shared" si="17"/>
        <v>*0*</v>
      </c>
      <c r="G333" s="124">
        <f>'نموذج تعبئة فواتير السلف'!D335</f>
        <v>0</v>
      </c>
      <c r="H333" s="125">
        <f>'نموذج تعبئة فواتير السلف'!E335</f>
        <v>0</v>
      </c>
    </row>
    <row r="334" spans="1:8" s="126" customFormat="1" ht="21.75" customHeight="1" x14ac:dyDescent="0.2">
      <c r="A334" s="127">
        <v>329</v>
      </c>
      <c r="B334" s="121">
        <f>'نموذج تعبئة فواتير السلف'!J336</f>
        <v>0</v>
      </c>
      <c r="C334" s="122" t="str">
        <f t="shared" si="15"/>
        <v>*0*</v>
      </c>
      <c r="D334" s="122" t="str">
        <f t="shared" si="16"/>
        <v>*0*</v>
      </c>
      <c r="E334" s="123">
        <f>'نموذج تعبئة فواتير السلف'!C336</f>
        <v>0</v>
      </c>
      <c r="F334" s="122" t="str">
        <f t="shared" si="17"/>
        <v>*0*</v>
      </c>
      <c r="G334" s="124">
        <f>'نموذج تعبئة فواتير السلف'!D336</f>
        <v>0</v>
      </c>
      <c r="H334" s="125">
        <f>'نموذج تعبئة فواتير السلف'!E336</f>
        <v>0</v>
      </c>
    </row>
    <row r="335" spans="1:8" s="126" customFormat="1" ht="21.75" customHeight="1" x14ac:dyDescent="0.2">
      <c r="A335" s="127">
        <v>330</v>
      </c>
      <c r="B335" s="121">
        <f>'نموذج تعبئة فواتير السلف'!J337</f>
        <v>0</v>
      </c>
      <c r="C335" s="122" t="str">
        <f t="shared" si="15"/>
        <v>*0*</v>
      </c>
      <c r="D335" s="122" t="str">
        <f t="shared" si="16"/>
        <v>*0*</v>
      </c>
      <c r="E335" s="123">
        <f>'نموذج تعبئة فواتير السلف'!C337</f>
        <v>0</v>
      </c>
      <c r="F335" s="122" t="str">
        <f t="shared" si="17"/>
        <v>*0*</v>
      </c>
      <c r="G335" s="124">
        <f>'نموذج تعبئة فواتير السلف'!D337</f>
        <v>0</v>
      </c>
      <c r="H335" s="125">
        <f>'نموذج تعبئة فواتير السلف'!E337</f>
        <v>0</v>
      </c>
    </row>
    <row r="336" spans="1:8" s="126" customFormat="1" ht="21.75" customHeight="1" x14ac:dyDescent="0.2">
      <c r="A336" s="127">
        <v>331</v>
      </c>
      <c r="B336" s="121">
        <f>'نموذج تعبئة فواتير السلف'!J338</f>
        <v>0</v>
      </c>
      <c r="C336" s="122" t="str">
        <f t="shared" si="15"/>
        <v>*0*</v>
      </c>
      <c r="D336" s="122" t="str">
        <f t="shared" si="16"/>
        <v>*0*</v>
      </c>
      <c r="E336" s="123">
        <f>'نموذج تعبئة فواتير السلف'!C338</f>
        <v>0</v>
      </c>
      <c r="F336" s="122" t="str">
        <f t="shared" si="17"/>
        <v>*0*</v>
      </c>
      <c r="G336" s="124">
        <f>'نموذج تعبئة فواتير السلف'!D338</f>
        <v>0</v>
      </c>
      <c r="H336" s="125">
        <f>'نموذج تعبئة فواتير السلف'!E338</f>
        <v>0</v>
      </c>
    </row>
    <row r="337" spans="1:8" s="126" customFormat="1" ht="21.75" customHeight="1" x14ac:dyDescent="0.2">
      <c r="A337" s="127">
        <v>332</v>
      </c>
      <c r="B337" s="121">
        <f>'نموذج تعبئة فواتير السلف'!J339</f>
        <v>0</v>
      </c>
      <c r="C337" s="122" t="str">
        <f t="shared" si="15"/>
        <v>*0*</v>
      </c>
      <c r="D337" s="122" t="str">
        <f t="shared" si="16"/>
        <v>*0*</v>
      </c>
      <c r="E337" s="123">
        <f>'نموذج تعبئة فواتير السلف'!C339</f>
        <v>0</v>
      </c>
      <c r="F337" s="122" t="str">
        <f t="shared" si="17"/>
        <v>*0*</v>
      </c>
      <c r="G337" s="124">
        <f>'نموذج تعبئة فواتير السلف'!D339</f>
        <v>0</v>
      </c>
      <c r="H337" s="125">
        <f>'نموذج تعبئة فواتير السلف'!E339</f>
        <v>0</v>
      </c>
    </row>
    <row r="338" spans="1:8" s="126" customFormat="1" ht="21.75" customHeight="1" x14ac:dyDescent="0.2">
      <c r="A338" s="127">
        <v>333</v>
      </c>
      <c r="B338" s="121">
        <f>'نموذج تعبئة فواتير السلف'!J340</f>
        <v>0</v>
      </c>
      <c r="C338" s="122" t="str">
        <f t="shared" si="15"/>
        <v>*0*</v>
      </c>
      <c r="D338" s="122" t="str">
        <f t="shared" si="16"/>
        <v>*0*</v>
      </c>
      <c r="E338" s="123">
        <f>'نموذج تعبئة فواتير السلف'!C340</f>
        <v>0</v>
      </c>
      <c r="F338" s="122" t="str">
        <f t="shared" si="17"/>
        <v>*0*</v>
      </c>
      <c r="G338" s="124">
        <f>'نموذج تعبئة فواتير السلف'!D340</f>
        <v>0</v>
      </c>
      <c r="H338" s="125">
        <f>'نموذج تعبئة فواتير السلف'!E340</f>
        <v>0</v>
      </c>
    </row>
    <row r="339" spans="1:8" s="126" customFormat="1" ht="21.75" customHeight="1" x14ac:dyDescent="0.2">
      <c r="A339" s="127">
        <v>334</v>
      </c>
      <c r="B339" s="121">
        <f>'نموذج تعبئة فواتير السلف'!J341</f>
        <v>0</v>
      </c>
      <c r="C339" s="122" t="str">
        <f t="shared" si="15"/>
        <v>*0*</v>
      </c>
      <c r="D339" s="122" t="str">
        <f t="shared" si="16"/>
        <v>*0*</v>
      </c>
      <c r="E339" s="123">
        <f>'نموذج تعبئة فواتير السلف'!C341</f>
        <v>0</v>
      </c>
      <c r="F339" s="122" t="str">
        <f t="shared" si="17"/>
        <v>*0*</v>
      </c>
      <c r="G339" s="124">
        <f>'نموذج تعبئة فواتير السلف'!D341</f>
        <v>0</v>
      </c>
      <c r="H339" s="125">
        <f>'نموذج تعبئة فواتير السلف'!E341</f>
        <v>0</v>
      </c>
    </row>
    <row r="340" spans="1:8" s="126" customFormat="1" ht="21.75" customHeight="1" x14ac:dyDescent="0.2">
      <c r="A340" s="127">
        <v>335</v>
      </c>
      <c r="B340" s="121">
        <f>'نموذج تعبئة فواتير السلف'!J342</f>
        <v>0</v>
      </c>
      <c r="C340" s="122" t="str">
        <f t="shared" si="15"/>
        <v>*0*</v>
      </c>
      <c r="D340" s="122" t="str">
        <f t="shared" si="16"/>
        <v>*0*</v>
      </c>
      <c r="E340" s="123">
        <f>'نموذج تعبئة فواتير السلف'!C342</f>
        <v>0</v>
      </c>
      <c r="F340" s="122" t="str">
        <f t="shared" si="17"/>
        <v>*0*</v>
      </c>
      <c r="G340" s="124">
        <f>'نموذج تعبئة فواتير السلف'!D342</f>
        <v>0</v>
      </c>
      <c r="H340" s="125">
        <f>'نموذج تعبئة فواتير السلف'!E342</f>
        <v>0</v>
      </c>
    </row>
    <row r="341" spans="1:8" s="126" customFormat="1" ht="21.75" customHeight="1" x14ac:dyDescent="0.2">
      <c r="A341" s="127">
        <v>336</v>
      </c>
      <c r="B341" s="121">
        <f>'نموذج تعبئة فواتير السلف'!J343</f>
        <v>0</v>
      </c>
      <c r="C341" s="122" t="str">
        <f t="shared" si="15"/>
        <v>*0*</v>
      </c>
      <c r="D341" s="122" t="str">
        <f t="shared" si="16"/>
        <v>*0*</v>
      </c>
      <c r="E341" s="123">
        <f>'نموذج تعبئة فواتير السلف'!C343</f>
        <v>0</v>
      </c>
      <c r="F341" s="122" t="str">
        <f t="shared" si="17"/>
        <v>*0*</v>
      </c>
      <c r="G341" s="124">
        <f>'نموذج تعبئة فواتير السلف'!D343</f>
        <v>0</v>
      </c>
      <c r="H341" s="125">
        <f>'نموذج تعبئة فواتير السلف'!E343</f>
        <v>0</v>
      </c>
    </row>
    <row r="342" spans="1:8" s="126" customFormat="1" ht="21.75" customHeight="1" x14ac:dyDescent="0.2">
      <c r="A342" s="127">
        <v>337</v>
      </c>
      <c r="B342" s="121">
        <f>'نموذج تعبئة فواتير السلف'!J344</f>
        <v>0</v>
      </c>
      <c r="C342" s="122" t="str">
        <f t="shared" si="15"/>
        <v>*0*</v>
      </c>
      <c r="D342" s="122" t="str">
        <f t="shared" si="16"/>
        <v>*0*</v>
      </c>
      <c r="E342" s="123">
        <f>'نموذج تعبئة فواتير السلف'!C344</f>
        <v>0</v>
      </c>
      <c r="F342" s="122" t="str">
        <f t="shared" si="17"/>
        <v>*0*</v>
      </c>
      <c r="G342" s="124">
        <f>'نموذج تعبئة فواتير السلف'!D344</f>
        <v>0</v>
      </c>
      <c r="H342" s="125">
        <f>'نموذج تعبئة فواتير السلف'!E344</f>
        <v>0</v>
      </c>
    </row>
    <row r="343" spans="1:8" s="126" customFormat="1" ht="21.75" customHeight="1" x14ac:dyDescent="0.2">
      <c r="A343" s="127">
        <v>338</v>
      </c>
      <c r="B343" s="121">
        <f>'نموذج تعبئة فواتير السلف'!J345</f>
        <v>0</v>
      </c>
      <c r="C343" s="122" t="str">
        <f t="shared" si="15"/>
        <v>*0*</v>
      </c>
      <c r="D343" s="122" t="str">
        <f t="shared" si="16"/>
        <v>*0*</v>
      </c>
      <c r="E343" s="123">
        <f>'نموذج تعبئة فواتير السلف'!C345</f>
        <v>0</v>
      </c>
      <c r="F343" s="122" t="str">
        <f t="shared" si="17"/>
        <v>*0*</v>
      </c>
      <c r="G343" s="124">
        <f>'نموذج تعبئة فواتير السلف'!D345</f>
        <v>0</v>
      </c>
      <c r="H343" s="125">
        <f>'نموذج تعبئة فواتير السلف'!E345</f>
        <v>0</v>
      </c>
    </row>
    <row r="344" spans="1:8" s="126" customFormat="1" ht="21.75" customHeight="1" x14ac:dyDescent="0.2">
      <c r="A344" s="127">
        <v>339</v>
      </c>
      <c r="B344" s="121">
        <f>'نموذج تعبئة فواتير السلف'!J346</f>
        <v>0</v>
      </c>
      <c r="C344" s="122" t="str">
        <f t="shared" si="15"/>
        <v>*0*</v>
      </c>
      <c r="D344" s="122" t="str">
        <f t="shared" si="16"/>
        <v>*0*</v>
      </c>
      <c r="E344" s="123">
        <f>'نموذج تعبئة فواتير السلف'!C346</f>
        <v>0</v>
      </c>
      <c r="F344" s="122" t="str">
        <f t="shared" si="17"/>
        <v>*0*</v>
      </c>
      <c r="G344" s="124">
        <f>'نموذج تعبئة فواتير السلف'!D346</f>
        <v>0</v>
      </c>
      <c r="H344" s="125">
        <f>'نموذج تعبئة فواتير السلف'!E346</f>
        <v>0</v>
      </c>
    </row>
    <row r="345" spans="1:8" s="126" customFormat="1" ht="21.75" customHeight="1" x14ac:dyDescent="0.2">
      <c r="A345" s="127">
        <v>340</v>
      </c>
      <c r="B345" s="121">
        <f>'نموذج تعبئة فواتير السلف'!J347</f>
        <v>0</v>
      </c>
      <c r="C345" s="122" t="str">
        <f t="shared" si="15"/>
        <v>*0*</v>
      </c>
      <c r="D345" s="122" t="str">
        <f t="shared" si="16"/>
        <v>*0*</v>
      </c>
      <c r="E345" s="123">
        <f>'نموذج تعبئة فواتير السلف'!C347</f>
        <v>0</v>
      </c>
      <c r="F345" s="122" t="str">
        <f t="shared" si="17"/>
        <v>*0*</v>
      </c>
      <c r="G345" s="124">
        <f>'نموذج تعبئة فواتير السلف'!D347</f>
        <v>0</v>
      </c>
      <c r="H345" s="125">
        <f>'نموذج تعبئة فواتير السلف'!E347</f>
        <v>0</v>
      </c>
    </row>
    <row r="346" spans="1:8" s="126" customFormat="1" ht="21.75" customHeight="1" x14ac:dyDescent="0.2">
      <c r="A346" s="127">
        <v>341</v>
      </c>
      <c r="B346" s="121">
        <f>'نموذج تعبئة فواتير السلف'!J348</f>
        <v>0</v>
      </c>
      <c r="C346" s="122" t="str">
        <f t="shared" si="15"/>
        <v>*0*</v>
      </c>
      <c r="D346" s="122" t="str">
        <f t="shared" si="16"/>
        <v>*0*</v>
      </c>
      <c r="E346" s="123">
        <f>'نموذج تعبئة فواتير السلف'!C348</f>
        <v>0</v>
      </c>
      <c r="F346" s="122" t="str">
        <f t="shared" si="17"/>
        <v>*0*</v>
      </c>
      <c r="G346" s="124">
        <f>'نموذج تعبئة فواتير السلف'!D348</f>
        <v>0</v>
      </c>
      <c r="H346" s="125">
        <f>'نموذج تعبئة فواتير السلف'!E348</f>
        <v>0</v>
      </c>
    </row>
    <row r="347" spans="1:8" s="126" customFormat="1" ht="21.75" customHeight="1" x14ac:dyDescent="0.2">
      <c r="A347" s="127">
        <v>342</v>
      </c>
      <c r="B347" s="121">
        <f>'نموذج تعبئة فواتير السلف'!J349</f>
        <v>0</v>
      </c>
      <c r="C347" s="122" t="str">
        <f t="shared" si="15"/>
        <v>*0*</v>
      </c>
      <c r="D347" s="122" t="str">
        <f t="shared" si="16"/>
        <v>*0*</v>
      </c>
      <c r="E347" s="123">
        <f>'نموذج تعبئة فواتير السلف'!C349</f>
        <v>0</v>
      </c>
      <c r="F347" s="122" t="str">
        <f t="shared" si="17"/>
        <v>*0*</v>
      </c>
      <c r="G347" s="124">
        <f>'نموذج تعبئة فواتير السلف'!D349</f>
        <v>0</v>
      </c>
      <c r="H347" s="125">
        <f>'نموذج تعبئة فواتير السلف'!E349</f>
        <v>0</v>
      </c>
    </row>
    <row r="348" spans="1:8" s="126" customFormat="1" ht="21.75" customHeight="1" x14ac:dyDescent="0.2">
      <c r="A348" s="127">
        <v>343</v>
      </c>
      <c r="B348" s="121">
        <f>'نموذج تعبئة فواتير السلف'!J350</f>
        <v>0</v>
      </c>
      <c r="C348" s="122" t="str">
        <f t="shared" si="15"/>
        <v>*0*</v>
      </c>
      <c r="D348" s="122" t="str">
        <f t="shared" si="16"/>
        <v>*0*</v>
      </c>
      <c r="E348" s="123">
        <f>'نموذج تعبئة فواتير السلف'!C350</f>
        <v>0</v>
      </c>
      <c r="F348" s="122" t="str">
        <f t="shared" si="17"/>
        <v>*0*</v>
      </c>
      <c r="G348" s="124">
        <f>'نموذج تعبئة فواتير السلف'!D350</f>
        <v>0</v>
      </c>
      <c r="H348" s="125">
        <f>'نموذج تعبئة فواتير السلف'!E350</f>
        <v>0</v>
      </c>
    </row>
    <row r="349" spans="1:8" s="126" customFormat="1" ht="21.75" customHeight="1" x14ac:dyDescent="0.2">
      <c r="A349" s="127">
        <v>344</v>
      </c>
      <c r="B349" s="121">
        <f>'نموذج تعبئة فواتير السلف'!J351</f>
        <v>0</v>
      </c>
      <c r="C349" s="122" t="str">
        <f t="shared" si="15"/>
        <v>*0*</v>
      </c>
      <c r="D349" s="122" t="str">
        <f t="shared" si="16"/>
        <v>*0*</v>
      </c>
      <c r="E349" s="123">
        <f>'نموذج تعبئة فواتير السلف'!C351</f>
        <v>0</v>
      </c>
      <c r="F349" s="122" t="str">
        <f t="shared" si="17"/>
        <v>*0*</v>
      </c>
      <c r="G349" s="124">
        <f>'نموذج تعبئة فواتير السلف'!D351</f>
        <v>0</v>
      </c>
      <c r="H349" s="125">
        <f>'نموذج تعبئة فواتير السلف'!E351</f>
        <v>0</v>
      </c>
    </row>
    <row r="350" spans="1:8" s="126" customFormat="1" ht="21.75" customHeight="1" x14ac:dyDescent="0.2">
      <c r="A350" s="127">
        <v>345</v>
      </c>
      <c r="B350" s="121">
        <f>'نموذج تعبئة فواتير السلف'!J352</f>
        <v>0</v>
      </c>
      <c r="C350" s="122" t="str">
        <f t="shared" si="15"/>
        <v>*0*</v>
      </c>
      <c r="D350" s="122" t="str">
        <f t="shared" si="16"/>
        <v>*0*</v>
      </c>
      <c r="E350" s="123">
        <f>'نموذج تعبئة فواتير السلف'!C352</f>
        <v>0</v>
      </c>
      <c r="F350" s="122" t="str">
        <f t="shared" si="17"/>
        <v>*0*</v>
      </c>
      <c r="G350" s="124">
        <f>'نموذج تعبئة فواتير السلف'!D352</f>
        <v>0</v>
      </c>
      <c r="H350" s="125">
        <f>'نموذج تعبئة فواتير السلف'!E352</f>
        <v>0</v>
      </c>
    </row>
    <row r="351" spans="1:8" s="126" customFormat="1" ht="21.75" customHeight="1" x14ac:dyDescent="0.2">
      <c r="A351" s="127">
        <v>346</v>
      </c>
      <c r="B351" s="121">
        <f>'نموذج تعبئة فواتير السلف'!J353</f>
        <v>0</v>
      </c>
      <c r="C351" s="122" t="str">
        <f t="shared" si="15"/>
        <v>*0*</v>
      </c>
      <c r="D351" s="122" t="str">
        <f t="shared" si="16"/>
        <v>*0*</v>
      </c>
      <c r="E351" s="123">
        <f>'نموذج تعبئة فواتير السلف'!C353</f>
        <v>0</v>
      </c>
      <c r="F351" s="122" t="str">
        <f t="shared" si="17"/>
        <v>*0*</v>
      </c>
      <c r="G351" s="124">
        <f>'نموذج تعبئة فواتير السلف'!D353</f>
        <v>0</v>
      </c>
      <c r="H351" s="125">
        <f>'نموذج تعبئة فواتير السلف'!E353</f>
        <v>0</v>
      </c>
    </row>
    <row r="352" spans="1:8" s="126" customFormat="1" ht="21.75" customHeight="1" x14ac:dyDescent="0.2">
      <c r="A352" s="127">
        <v>347</v>
      </c>
      <c r="B352" s="121">
        <f>'نموذج تعبئة فواتير السلف'!J354</f>
        <v>0</v>
      </c>
      <c r="C352" s="122" t="str">
        <f t="shared" si="15"/>
        <v>*0*</v>
      </c>
      <c r="D352" s="122" t="str">
        <f t="shared" si="16"/>
        <v>*0*</v>
      </c>
      <c r="E352" s="123">
        <f>'نموذج تعبئة فواتير السلف'!C354</f>
        <v>0</v>
      </c>
      <c r="F352" s="122" t="str">
        <f t="shared" si="17"/>
        <v>*0*</v>
      </c>
      <c r="G352" s="124">
        <f>'نموذج تعبئة فواتير السلف'!D354</f>
        <v>0</v>
      </c>
      <c r="H352" s="125">
        <f>'نموذج تعبئة فواتير السلف'!E354</f>
        <v>0</v>
      </c>
    </row>
    <row r="353" spans="1:8" s="126" customFormat="1" ht="21.75" customHeight="1" x14ac:dyDescent="0.2">
      <c r="A353" s="127">
        <v>348</v>
      </c>
      <c r="B353" s="121">
        <f>'نموذج تعبئة فواتير السلف'!J355</f>
        <v>0</v>
      </c>
      <c r="C353" s="122" t="str">
        <f t="shared" si="15"/>
        <v>*0*</v>
      </c>
      <c r="D353" s="122" t="str">
        <f t="shared" si="16"/>
        <v>*0*</v>
      </c>
      <c r="E353" s="123">
        <f>'نموذج تعبئة فواتير السلف'!C355</f>
        <v>0</v>
      </c>
      <c r="F353" s="122" t="str">
        <f t="shared" si="17"/>
        <v>*0*</v>
      </c>
      <c r="G353" s="124">
        <f>'نموذج تعبئة فواتير السلف'!D355</f>
        <v>0</v>
      </c>
      <c r="H353" s="125">
        <f>'نموذج تعبئة فواتير السلف'!E355</f>
        <v>0</v>
      </c>
    </row>
    <row r="354" spans="1:8" s="126" customFormat="1" ht="21.75" customHeight="1" x14ac:dyDescent="0.2">
      <c r="A354" s="127">
        <v>349</v>
      </c>
      <c r="B354" s="121">
        <f>'نموذج تعبئة فواتير السلف'!J356</f>
        <v>0</v>
      </c>
      <c r="C354" s="122" t="str">
        <f t="shared" si="15"/>
        <v>*0*</v>
      </c>
      <c r="D354" s="122" t="str">
        <f t="shared" si="16"/>
        <v>*0*</v>
      </c>
      <c r="E354" s="123">
        <f>'نموذج تعبئة فواتير السلف'!C356</f>
        <v>0</v>
      </c>
      <c r="F354" s="122" t="str">
        <f t="shared" si="17"/>
        <v>*0*</v>
      </c>
      <c r="G354" s="124">
        <f>'نموذج تعبئة فواتير السلف'!D356</f>
        <v>0</v>
      </c>
      <c r="H354" s="125">
        <f>'نموذج تعبئة فواتير السلف'!E356</f>
        <v>0</v>
      </c>
    </row>
    <row r="355" spans="1:8" s="126" customFormat="1" ht="21.75" customHeight="1" x14ac:dyDescent="0.2">
      <c r="A355" s="127">
        <v>350</v>
      </c>
      <c r="B355" s="128">
        <f>'نموذج تعبئة فواتير السلف'!J357</f>
        <v>0</v>
      </c>
      <c r="C355" s="122" t="str">
        <f t="shared" si="15"/>
        <v>*0*</v>
      </c>
      <c r="D355" s="122" t="str">
        <f t="shared" si="16"/>
        <v>*0*</v>
      </c>
      <c r="E355" s="129">
        <f>'نموذج تعبئة فواتير السلف'!C357</f>
        <v>0</v>
      </c>
      <c r="F355" s="122" t="str">
        <f t="shared" si="17"/>
        <v>*0*</v>
      </c>
      <c r="G355" s="130">
        <f>'نموذج تعبئة فواتير السلف'!D357</f>
        <v>0</v>
      </c>
      <c r="H355" s="131">
        <f>'نموذج تعبئة فواتير السلف'!E357</f>
        <v>0</v>
      </c>
    </row>
  </sheetData>
  <sheetProtection algorithmName="SHA-512" hashValue="BtZpASJUG+AQpSRHzpKbiq5Qbn7rtAndU0p1sWrjZvlHYW8JnDe1JoZp+ULI0o8jOpOiVMf3vDnl8abYEhHGog==" saltValue="2AjuGYXrVWMWv0vhBKLwNA==" spinCount="100000" sheet="1" selectLockedCells="1"/>
  <mergeCells count="4">
    <mergeCell ref="G1:H1"/>
    <mergeCell ref="G2:H2"/>
    <mergeCell ref="A1:B4"/>
    <mergeCell ref="C1:F4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صفحة &amp;P من &amp;N</oddFooter>
  </headerFooter>
  <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29FF5-9C78-40A9-AF08-EB4C381B9F1A}">
  <sheetPr codeName="ورقة4">
    <tabColor rgb="FFC00000"/>
  </sheetPr>
  <dimension ref="A1:I356"/>
  <sheetViews>
    <sheetView rightToLeft="1" zoomScale="130" zoomScaleNormal="13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D10" sqref="D10"/>
    </sheetView>
  </sheetViews>
  <sheetFormatPr defaultRowHeight="22.5" x14ac:dyDescent="0.2"/>
  <cols>
    <col min="1" max="1" width="5.75" style="55" bestFit="1" customWidth="1"/>
    <col min="2" max="2" width="20.625" style="55" customWidth="1"/>
    <col min="3" max="3" width="24.125" style="55" customWidth="1"/>
    <col min="4" max="4" width="25.5" style="55" customWidth="1"/>
    <col min="5" max="5" width="19.875" style="83" customWidth="1"/>
    <col min="6" max="6" width="20.125" style="55" customWidth="1"/>
    <col min="7" max="16384" width="9" style="55"/>
  </cols>
  <sheetData>
    <row r="1" spans="1:9" ht="29.25" customHeight="1" thickBot="1" x14ac:dyDescent="0.25">
      <c r="A1" s="197"/>
      <c r="B1" s="198"/>
      <c r="C1" s="206" t="s">
        <v>1696</v>
      </c>
      <c r="D1" s="207"/>
      <c r="E1" s="208"/>
      <c r="F1" s="203" t="s">
        <v>2062</v>
      </c>
    </row>
    <row r="2" spans="1:9" ht="15" customHeight="1" x14ac:dyDescent="0.2">
      <c r="A2" s="199"/>
      <c r="B2" s="200"/>
      <c r="C2" s="92" t="s">
        <v>2065</v>
      </c>
      <c r="D2" s="92" t="s">
        <v>2066</v>
      </c>
      <c r="E2" s="92" t="s">
        <v>2069</v>
      </c>
      <c r="F2" s="204"/>
    </row>
    <row r="3" spans="1:9" ht="25.5" customHeight="1" thickBot="1" x14ac:dyDescent="0.25">
      <c r="A3" s="201"/>
      <c r="B3" s="202"/>
      <c r="C3" s="84">
        <f>'نموذج تعبئة فواتير السلف'!G6</f>
        <v>0</v>
      </c>
      <c r="D3" s="89">
        <v>0</v>
      </c>
      <c r="E3" s="89">
        <v>0</v>
      </c>
      <c r="F3" s="205"/>
    </row>
    <row r="4" spans="1:9" ht="17.25" customHeight="1" x14ac:dyDescent="0.2">
      <c r="A4" s="86" t="s">
        <v>0</v>
      </c>
      <c r="B4" s="87" t="s">
        <v>9</v>
      </c>
      <c r="C4" s="88" t="s">
        <v>2068</v>
      </c>
      <c r="D4" s="87" t="s">
        <v>2067</v>
      </c>
      <c r="E4" s="90" t="s">
        <v>2064</v>
      </c>
      <c r="F4" s="85" t="s">
        <v>2063</v>
      </c>
      <c r="G4" s="57"/>
      <c r="H4" s="57"/>
      <c r="I4" s="57"/>
    </row>
    <row r="5" spans="1:9" ht="20.25" x14ac:dyDescent="0.2">
      <c r="A5" s="65">
        <f>'نموذج تعبئة فواتير السلف'!A8</f>
        <v>1</v>
      </c>
      <c r="B5" s="66">
        <f>'نموذج تعبئة فواتير السلف'!J8</f>
        <v>0</v>
      </c>
      <c r="C5" s="91">
        <f>'نموذج تعبئة فواتير السلف'!E8</f>
        <v>0</v>
      </c>
      <c r="D5" s="79"/>
      <c r="E5" s="80" t="str">
        <f>IF(F5=0,"",CHAR(251))</f>
        <v/>
      </c>
      <c r="F5" s="56">
        <f>الجدول3[[#This Row],[مبالغ النموذج]]-الجدول3[[#This Row],[مبالغ المحضر]]</f>
        <v>0</v>
      </c>
    </row>
    <row r="6" spans="1:9" ht="20.25" x14ac:dyDescent="0.2">
      <c r="A6" s="58">
        <f>'نموذج تعبئة فواتير السلف'!A9</f>
        <v>2</v>
      </c>
      <c r="B6" s="66">
        <f>'نموذج تعبئة فواتير السلف'!J9</f>
        <v>0</v>
      </c>
      <c r="C6" s="91">
        <f>'نموذج تعبئة فواتير السلف'!E9</f>
        <v>0</v>
      </c>
      <c r="D6" s="79"/>
      <c r="E6" s="80" t="str">
        <f t="shared" ref="E6:E69" si="0">IF(F6=0,"",CHAR(251))</f>
        <v/>
      </c>
      <c r="F6" s="56">
        <f>الجدول3[[#This Row],[مبالغ النموذج]]-الجدول3[[#This Row],[مبالغ المحضر]]</f>
        <v>0</v>
      </c>
    </row>
    <row r="7" spans="1:9" ht="20.25" x14ac:dyDescent="0.2">
      <c r="A7" s="58">
        <f>'نموذج تعبئة فواتير السلف'!A10</f>
        <v>3</v>
      </c>
      <c r="B7" s="66">
        <f>'نموذج تعبئة فواتير السلف'!J10</f>
        <v>0</v>
      </c>
      <c r="C7" s="91">
        <f>'نموذج تعبئة فواتير السلف'!E10</f>
        <v>0</v>
      </c>
      <c r="D7" s="79"/>
      <c r="E7" s="80" t="str">
        <f t="shared" si="0"/>
        <v/>
      </c>
      <c r="F7" s="56">
        <f>الجدول3[[#This Row],[مبالغ النموذج]]-الجدول3[[#This Row],[مبالغ المحضر]]</f>
        <v>0</v>
      </c>
    </row>
    <row r="8" spans="1:9" ht="20.25" x14ac:dyDescent="0.2">
      <c r="A8" s="58">
        <f>'نموذج تعبئة فواتير السلف'!A11</f>
        <v>4</v>
      </c>
      <c r="B8" s="66">
        <f>'نموذج تعبئة فواتير السلف'!J11</f>
        <v>0</v>
      </c>
      <c r="C8" s="91">
        <f>'نموذج تعبئة فواتير السلف'!E11</f>
        <v>0</v>
      </c>
      <c r="D8" s="79"/>
      <c r="E8" s="80" t="str">
        <f t="shared" si="0"/>
        <v/>
      </c>
      <c r="F8" s="56">
        <f>الجدول3[[#This Row],[مبالغ النموذج]]-الجدول3[[#This Row],[مبالغ المحضر]]</f>
        <v>0</v>
      </c>
    </row>
    <row r="9" spans="1:9" ht="20.25" x14ac:dyDescent="0.2">
      <c r="A9" s="58">
        <f>'نموذج تعبئة فواتير السلف'!A12</f>
        <v>5</v>
      </c>
      <c r="B9" s="66">
        <f>'نموذج تعبئة فواتير السلف'!J12</f>
        <v>0</v>
      </c>
      <c r="C9" s="91">
        <f>'نموذج تعبئة فواتير السلف'!E12</f>
        <v>0</v>
      </c>
      <c r="D9" s="79"/>
      <c r="E9" s="80" t="str">
        <f t="shared" si="0"/>
        <v/>
      </c>
      <c r="F9" s="56">
        <f>الجدول3[[#This Row],[مبالغ النموذج]]-الجدول3[[#This Row],[مبالغ المحضر]]</f>
        <v>0</v>
      </c>
    </row>
    <row r="10" spans="1:9" ht="20.25" x14ac:dyDescent="0.2">
      <c r="A10" s="58">
        <f>'نموذج تعبئة فواتير السلف'!A13</f>
        <v>6</v>
      </c>
      <c r="B10" s="66">
        <f>'نموذج تعبئة فواتير السلف'!J13</f>
        <v>0</v>
      </c>
      <c r="C10" s="91">
        <f>'نموذج تعبئة فواتير السلف'!E13</f>
        <v>0</v>
      </c>
      <c r="D10" s="79"/>
      <c r="E10" s="80" t="str">
        <f t="shared" si="0"/>
        <v/>
      </c>
      <c r="F10" s="56">
        <f>الجدول3[[#This Row],[مبالغ النموذج]]-الجدول3[[#This Row],[مبالغ المحضر]]</f>
        <v>0</v>
      </c>
    </row>
    <row r="11" spans="1:9" ht="20.25" x14ac:dyDescent="0.2">
      <c r="A11" s="58">
        <f>'نموذج تعبئة فواتير السلف'!A14</f>
        <v>7</v>
      </c>
      <c r="B11" s="66">
        <f>'نموذج تعبئة فواتير السلف'!J14</f>
        <v>0</v>
      </c>
      <c r="C11" s="91">
        <f>'نموذج تعبئة فواتير السلف'!E14</f>
        <v>0</v>
      </c>
      <c r="D11" s="79"/>
      <c r="E11" s="80" t="str">
        <f t="shared" si="0"/>
        <v/>
      </c>
      <c r="F11" s="56">
        <f>الجدول3[[#This Row],[مبالغ النموذج]]-الجدول3[[#This Row],[مبالغ المحضر]]</f>
        <v>0</v>
      </c>
    </row>
    <row r="12" spans="1:9" ht="20.25" x14ac:dyDescent="0.2">
      <c r="A12" s="58">
        <f>'نموذج تعبئة فواتير السلف'!A15</f>
        <v>8</v>
      </c>
      <c r="B12" s="66">
        <f>'نموذج تعبئة فواتير السلف'!J15</f>
        <v>0</v>
      </c>
      <c r="C12" s="91">
        <f>'نموذج تعبئة فواتير السلف'!E15</f>
        <v>0</v>
      </c>
      <c r="D12" s="79"/>
      <c r="E12" s="80" t="str">
        <f t="shared" si="0"/>
        <v/>
      </c>
      <c r="F12" s="56">
        <f>الجدول3[[#This Row],[مبالغ النموذج]]-الجدول3[[#This Row],[مبالغ المحضر]]</f>
        <v>0</v>
      </c>
    </row>
    <row r="13" spans="1:9" ht="20.25" x14ac:dyDescent="0.2">
      <c r="A13" s="58">
        <f>'نموذج تعبئة فواتير السلف'!A16</f>
        <v>9</v>
      </c>
      <c r="B13" s="66">
        <f>'نموذج تعبئة فواتير السلف'!J16</f>
        <v>0</v>
      </c>
      <c r="C13" s="91">
        <f>'نموذج تعبئة فواتير السلف'!E16</f>
        <v>0</v>
      </c>
      <c r="D13" s="79"/>
      <c r="E13" s="80" t="str">
        <f t="shared" si="0"/>
        <v/>
      </c>
      <c r="F13" s="56">
        <f>الجدول3[[#This Row],[مبالغ النموذج]]-الجدول3[[#This Row],[مبالغ المحضر]]</f>
        <v>0</v>
      </c>
    </row>
    <row r="14" spans="1:9" ht="20.25" x14ac:dyDescent="0.2">
      <c r="A14" s="58">
        <f>'نموذج تعبئة فواتير السلف'!A17</f>
        <v>10</v>
      </c>
      <c r="B14" s="66">
        <f>'نموذج تعبئة فواتير السلف'!J17</f>
        <v>0</v>
      </c>
      <c r="C14" s="91">
        <f>'نموذج تعبئة فواتير السلف'!E17</f>
        <v>0</v>
      </c>
      <c r="D14" s="79"/>
      <c r="E14" s="80" t="str">
        <f t="shared" si="0"/>
        <v/>
      </c>
      <c r="F14" s="56">
        <f>الجدول3[[#This Row],[مبالغ النموذج]]-الجدول3[[#This Row],[مبالغ المحضر]]</f>
        <v>0</v>
      </c>
    </row>
    <row r="15" spans="1:9" ht="20.25" x14ac:dyDescent="0.2">
      <c r="A15" s="58">
        <f>'نموذج تعبئة فواتير السلف'!A18</f>
        <v>11</v>
      </c>
      <c r="B15" s="66">
        <f>'نموذج تعبئة فواتير السلف'!J18</f>
        <v>0</v>
      </c>
      <c r="C15" s="91">
        <f>'نموذج تعبئة فواتير السلف'!E18</f>
        <v>0</v>
      </c>
      <c r="D15" s="79"/>
      <c r="E15" s="80" t="str">
        <f t="shared" si="0"/>
        <v/>
      </c>
      <c r="F15" s="56">
        <f>الجدول3[[#This Row],[مبالغ النموذج]]-الجدول3[[#This Row],[مبالغ المحضر]]</f>
        <v>0</v>
      </c>
    </row>
    <row r="16" spans="1:9" ht="20.25" x14ac:dyDescent="0.2">
      <c r="A16" s="58">
        <f>'نموذج تعبئة فواتير السلف'!A19</f>
        <v>12</v>
      </c>
      <c r="B16" s="66">
        <f>'نموذج تعبئة فواتير السلف'!J19</f>
        <v>0</v>
      </c>
      <c r="C16" s="91">
        <f>'نموذج تعبئة فواتير السلف'!E19</f>
        <v>0</v>
      </c>
      <c r="D16" s="79"/>
      <c r="E16" s="80" t="str">
        <f t="shared" si="0"/>
        <v/>
      </c>
      <c r="F16" s="56">
        <f>الجدول3[[#This Row],[مبالغ النموذج]]-الجدول3[[#This Row],[مبالغ المحضر]]</f>
        <v>0</v>
      </c>
    </row>
    <row r="17" spans="1:6" ht="20.25" x14ac:dyDescent="0.2">
      <c r="A17" s="58">
        <f>'نموذج تعبئة فواتير السلف'!A20</f>
        <v>13</v>
      </c>
      <c r="B17" s="66">
        <f>'نموذج تعبئة فواتير السلف'!J20</f>
        <v>0</v>
      </c>
      <c r="C17" s="91">
        <f>'نموذج تعبئة فواتير السلف'!E20</f>
        <v>0</v>
      </c>
      <c r="D17" s="79"/>
      <c r="E17" s="80" t="str">
        <f t="shared" si="0"/>
        <v/>
      </c>
      <c r="F17" s="56">
        <f>الجدول3[[#This Row],[مبالغ النموذج]]-الجدول3[[#This Row],[مبالغ المحضر]]</f>
        <v>0</v>
      </c>
    </row>
    <row r="18" spans="1:6" ht="20.25" x14ac:dyDescent="0.2">
      <c r="A18" s="58">
        <f>'نموذج تعبئة فواتير السلف'!A21</f>
        <v>14</v>
      </c>
      <c r="B18" s="66">
        <f>'نموذج تعبئة فواتير السلف'!J21</f>
        <v>0</v>
      </c>
      <c r="C18" s="91">
        <f>'نموذج تعبئة فواتير السلف'!E21</f>
        <v>0</v>
      </c>
      <c r="D18" s="79"/>
      <c r="E18" s="80" t="str">
        <f t="shared" si="0"/>
        <v/>
      </c>
      <c r="F18" s="56">
        <f>الجدول3[[#This Row],[مبالغ النموذج]]-الجدول3[[#This Row],[مبالغ المحضر]]</f>
        <v>0</v>
      </c>
    </row>
    <row r="19" spans="1:6" ht="20.25" x14ac:dyDescent="0.2">
      <c r="A19" s="58">
        <f>'نموذج تعبئة فواتير السلف'!A22</f>
        <v>15</v>
      </c>
      <c r="B19" s="66">
        <f>'نموذج تعبئة فواتير السلف'!J22</f>
        <v>0</v>
      </c>
      <c r="C19" s="91">
        <f>'نموذج تعبئة فواتير السلف'!E22</f>
        <v>0</v>
      </c>
      <c r="D19" s="79"/>
      <c r="E19" s="80" t="str">
        <f t="shared" si="0"/>
        <v/>
      </c>
      <c r="F19" s="56">
        <f>الجدول3[[#This Row],[مبالغ النموذج]]-الجدول3[[#This Row],[مبالغ المحضر]]</f>
        <v>0</v>
      </c>
    </row>
    <row r="20" spans="1:6" ht="20.25" x14ac:dyDescent="0.2">
      <c r="A20" s="58">
        <f>'نموذج تعبئة فواتير السلف'!A23</f>
        <v>16</v>
      </c>
      <c r="B20" s="66">
        <f>'نموذج تعبئة فواتير السلف'!J23</f>
        <v>0</v>
      </c>
      <c r="C20" s="91">
        <f>'نموذج تعبئة فواتير السلف'!E23</f>
        <v>0</v>
      </c>
      <c r="D20" s="79"/>
      <c r="E20" s="80" t="str">
        <f t="shared" si="0"/>
        <v/>
      </c>
      <c r="F20" s="56">
        <f>الجدول3[[#This Row],[مبالغ النموذج]]-الجدول3[[#This Row],[مبالغ المحضر]]</f>
        <v>0</v>
      </c>
    </row>
    <row r="21" spans="1:6" ht="20.25" x14ac:dyDescent="0.2">
      <c r="A21" s="58">
        <f>'نموذج تعبئة فواتير السلف'!A24</f>
        <v>17</v>
      </c>
      <c r="B21" s="66">
        <f>'نموذج تعبئة فواتير السلف'!J24</f>
        <v>0</v>
      </c>
      <c r="C21" s="91">
        <f>'نموذج تعبئة فواتير السلف'!E24</f>
        <v>0</v>
      </c>
      <c r="D21" s="79"/>
      <c r="E21" s="80" t="str">
        <f t="shared" si="0"/>
        <v/>
      </c>
      <c r="F21" s="56">
        <f>الجدول3[[#This Row],[مبالغ النموذج]]-الجدول3[[#This Row],[مبالغ المحضر]]</f>
        <v>0</v>
      </c>
    </row>
    <row r="22" spans="1:6" ht="20.25" x14ac:dyDescent="0.2">
      <c r="A22" s="58">
        <f>'نموذج تعبئة فواتير السلف'!A25</f>
        <v>18</v>
      </c>
      <c r="B22" s="66">
        <f>'نموذج تعبئة فواتير السلف'!J25</f>
        <v>0</v>
      </c>
      <c r="C22" s="91">
        <f>'نموذج تعبئة فواتير السلف'!E25</f>
        <v>0</v>
      </c>
      <c r="D22" s="79"/>
      <c r="E22" s="80" t="str">
        <f t="shared" si="0"/>
        <v/>
      </c>
      <c r="F22" s="56">
        <f>الجدول3[[#This Row],[مبالغ النموذج]]-الجدول3[[#This Row],[مبالغ المحضر]]</f>
        <v>0</v>
      </c>
    </row>
    <row r="23" spans="1:6" ht="20.25" x14ac:dyDescent="0.2">
      <c r="A23" s="58">
        <f>'نموذج تعبئة فواتير السلف'!A26</f>
        <v>19</v>
      </c>
      <c r="B23" s="66">
        <f>'نموذج تعبئة فواتير السلف'!J26</f>
        <v>0</v>
      </c>
      <c r="C23" s="91">
        <f>'نموذج تعبئة فواتير السلف'!E26</f>
        <v>0</v>
      </c>
      <c r="D23" s="79"/>
      <c r="E23" s="80" t="str">
        <f t="shared" si="0"/>
        <v/>
      </c>
      <c r="F23" s="56">
        <f>الجدول3[[#This Row],[مبالغ النموذج]]-الجدول3[[#This Row],[مبالغ المحضر]]</f>
        <v>0</v>
      </c>
    </row>
    <row r="24" spans="1:6" ht="20.25" x14ac:dyDescent="0.2">
      <c r="A24" s="58">
        <f>'نموذج تعبئة فواتير السلف'!A27</f>
        <v>20</v>
      </c>
      <c r="B24" s="66">
        <f>'نموذج تعبئة فواتير السلف'!J27</f>
        <v>0</v>
      </c>
      <c r="C24" s="91">
        <f>'نموذج تعبئة فواتير السلف'!E27</f>
        <v>0</v>
      </c>
      <c r="D24" s="79"/>
      <c r="E24" s="80" t="str">
        <f t="shared" si="0"/>
        <v/>
      </c>
      <c r="F24" s="56">
        <f>الجدول3[[#This Row],[مبالغ النموذج]]-الجدول3[[#This Row],[مبالغ المحضر]]</f>
        <v>0</v>
      </c>
    </row>
    <row r="25" spans="1:6" ht="20.25" x14ac:dyDescent="0.2">
      <c r="A25" s="58">
        <f>'نموذج تعبئة فواتير السلف'!A28</f>
        <v>21</v>
      </c>
      <c r="B25" s="66">
        <f>'نموذج تعبئة فواتير السلف'!J28</f>
        <v>0</v>
      </c>
      <c r="C25" s="91">
        <f>'نموذج تعبئة فواتير السلف'!E28</f>
        <v>0</v>
      </c>
      <c r="D25" s="79">
        <v>1</v>
      </c>
      <c r="E25" s="80" t="str">
        <f t="shared" si="0"/>
        <v>û</v>
      </c>
      <c r="F25" s="56">
        <f>الجدول3[[#This Row],[مبالغ النموذج]]-الجدول3[[#This Row],[مبالغ المحضر]]</f>
        <v>-1</v>
      </c>
    </row>
    <row r="26" spans="1:6" ht="20.25" x14ac:dyDescent="0.2">
      <c r="A26" s="58">
        <f>'نموذج تعبئة فواتير السلف'!A29</f>
        <v>22</v>
      </c>
      <c r="B26" s="66">
        <f>'نموذج تعبئة فواتير السلف'!J29</f>
        <v>0</v>
      </c>
      <c r="C26" s="91">
        <f>'نموذج تعبئة فواتير السلف'!E29</f>
        <v>0</v>
      </c>
      <c r="D26" s="79"/>
      <c r="E26" s="80" t="str">
        <f t="shared" si="0"/>
        <v/>
      </c>
      <c r="F26" s="56">
        <f>الجدول3[[#This Row],[مبالغ النموذج]]-الجدول3[[#This Row],[مبالغ المحضر]]</f>
        <v>0</v>
      </c>
    </row>
    <row r="27" spans="1:6" ht="20.25" x14ac:dyDescent="0.2">
      <c r="A27" s="58">
        <f>'نموذج تعبئة فواتير السلف'!A30</f>
        <v>23</v>
      </c>
      <c r="B27" s="66">
        <f>'نموذج تعبئة فواتير السلف'!J30</f>
        <v>0</v>
      </c>
      <c r="C27" s="91">
        <f>'نموذج تعبئة فواتير السلف'!E30</f>
        <v>0</v>
      </c>
      <c r="D27" s="79"/>
      <c r="E27" s="80" t="str">
        <f t="shared" si="0"/>
        <v/>
      </c>
      <c r="F27" s="56">
        <f>الجدول3[[#This Row],[مبالغ النموذج]]-الجدول3[[#This Row],[مبالغ المحضر]]</f>
        <v>0</v>
      </c>
    </row>
    <row r="28" spans="1:6" ht="20.25" x14ac:dyDescent="0.2">
      <c r="A28" s="58">
        <f>'نموذج تعبئة فواتير السلف'!A31</f>
        <v>24</v>
      </c>
      <c r="B28" s="66">
        <f>'نموذج تعبئة فواتير السلف'!J31</f>
        <v>0</v>
      </c>
      <c r="C28" s="91">
        <f>'نموذج تعبئة فواتير السلف'!E31</f>
        <v>0</v>
      </c>
      <c r="D28" s="79"/>
      <c r="E28" s="80" t="str">
        <f t="shared" si="0"/>
        <v/>
      </c>
      <c r="F28" s="56">
        <f>الجدول3[[#This Row],[مبالغ النموذج]]-الجدول3[[#This Row],[مبالغ المحضر]]</f>
        <v>0</v>
      </c>
    </row>
    <row r="29" spans="1:6" ht="20.25" x14ac:dyDescent="0.2">
      <c r="A29" s="58">
        <f>'نموذج تعبئة فواتير السلف'!A32</f>
        <v>25</v>
      </c>
      <c r="B29" s="66">
        <f>'نموذج تعبئة فواتير السلف'!J32</f>
        <v>0</v>
      </c>
      <c r="C29" s="91">
        <f>'نموذج تعبئة فواتير السلف'!E32</f>
        <v>0</v>
      </c>
      <c r="D29" s="79"/>
      <c r="E29" s="80" t="str">
        <f t="shared" si="0"/>
        <v/>
      </c>
      <c r="F29" s="56">
        <f>الجدول3[[#This Row],[مبالغ النموذج]]-الجدول3[[#This Row],[مبالغ المحضر]]</f>
        <v>0</v>
      </c>
    </row>
    <row r="30" spans="1:6" ht="20.25" x14ac:dyDescent="0.2">
      <c r="A30" s="58">
        <f>'نموذج تعبئة فواتير السلف'!A33</f>
        <v>26</v>
      </c>
      <c r="B30" s="66">
        <f>'نموذج تعبئة فواتير السلف'!J33</f>
        <v>0</v>
      </c>
      <c r="C30" s="91">
        <f>'نموذج تعبئة فواتير السلف'!E33</f>
        <v>0</v>
      </c>
      <c r="D30" s="79"/>
      <c r="E30" s="80" t="str">
        <f t="shared" si="0"/>
        <v/>
      </c>
      <c r="F30" s="56">
        <f>الجدول3[[#This Row],[مبالغ النموذج]]-الجدول3[[#This Row],[مبالغ المحضر]]</f>
        <v>0</v>
      </c>
    </row>
    <row r="31" spans="1:6" ht="20.25" x14ac:dyDescent="0.2">
      <c r="A31" s="58">
        <f>'نموذج تعبئة فواتير السلف'!A34</f>
        <v>27</v>
      </c>
      <c r="B31" s="66">
        <f>'نموذج تعبئة فواتير السلف'!J34</f>
        <v>0</v>
      </c>
      <c r="C31" s="91">
        <f>'نموذج تعبئة فواتير السلف'!E34</f>
        <v>0</v>
      </c>
      <c r="D31" s="79"/>
      <c r="E31" s="80" t="str">
        <f t="shared" si="0"/>
        <v/>
      </c>
      <c r="F31" s="56">
        <f>الجدول3[[#This Row],[مبالغ النموذج]]-الجدول3[[#This Row],[مبالغ المحضر]]</f>
        <v>0</v>
      </c>
    </row>
    <row r="32" spans="1:6" ht="20.25" x14ac:dyDescent="0.2">
      <c r="A32" s="58">
        <f>'نموذج تعبئة فواتير السلف'!A35</f>
        <v>28</v>
      </c>
      <c r="B32" s="66">
        <f>'نموذج تعبئة فواتير السلف'!J35</f>
        <v>0</v>
      </c>
      <c r="C32" s="91">
        <f>'نموذج تعبئة فواتير السلف'!E35</f>
        <v>0</v>
      </c>
      <c r="D32" s="79"/>
      <c r="E32" s="80" t="str">
        <f t="shared" si="0"/>
        <v/>
      </c>
      <c r="F32" s="56">
        <f>الجدول3[[#This Row],[مبالغ النموذج]]-الجدول3[[#This Row],[مبالغ المحضر]]</f>
        <v>0</v>
      </c>
    </row>
    <row r="33" spans="1:6" ht="20.25" x14ac:dyDescent="0.2">
      <c r="A33" s="58">
        <f>'نموذج تعبئة فواتير السلف'!A36</f>
        <v>29</v>
      </c>
      <c r="B33" s="66">
        <f>'نموذج تعبئة فواتير السلف'!J36</f>
        <v>0</v>
      </c>
      <c r="C33" s="91">
        <f>'نموذج تعبئة فواتير السلف'!E36</f>
        <v>0</v>
      </c>
      <c r="D33" s="79"/>
      <c r="E33" s="80" t="str">
        <f t="shared" si="0"/>
        <v/>
      </c>
      <c r="F33" s="56">
        <f>الجدول3[[#This Row],[مبالغ النموذج]]-الجدول3[[#This Row],[مبالغ المحضر]]</f>
        <v>0</v>
      </c>
    </row>
    <row r="34" spans="1:6" ht="20.25" x14ac:dyDescent="0.2">
      <c r="A34" s="58">
        <f>'نموذج تعبئة فواتير السلف'!A37</f>
        <v>30</v>
      </c>
      <c r="B34" s="66">
        <f>'نموذج تعبئة فواتير السلف'!J37</f>
        <v>0</v>
      </c>
      <c r="C34" s="91">
        <f>'نموذج تعبئة فواتير السلف'!E37</f>
        <v>0</v>
      </c>
      <c r="D34" s="79"/>
      <c r="E34" s="80" t="str">
        <f t="shared" si="0"/>
        <v/>
      </c>
      <c r="F34" s="56">
        <f>الجدول3[[#This Row],[مبالغ النموذج]]-الجدول3[[#This Row],[مبالغ المحضر]]</f>
        <v>0</v>
      </c>
    </row>
    <row r="35" spans="1:6" ht="20.25" x14ac:dyDescent="0.2">
      <c r="A35" s="58">
        <f>'نموذج تعبئة فواتير السلف'!A38</f>
        <v>31</v>
      </c>
      <c r="B35" s="66">
        <f>'نموذج تعبئة فواتير السلف'!J38</f>
        <v>0</v>
      </c>
      <c r="C35" s="91">
        <f>'نموذج تعبئة فواتير السلف'!E38</f>
        <v>0</v>
      </c>
      <c r="D35" s="79"/>
      <c r="E35" s="80" t="str">
        <f t="shared" si="0"/>
        <v/>
      </c>
      <c r="F35" s="56">
        <f>الجدول3[[#This Row],[مبالغ النموذج]]-الجدول3[[#This Row],[مبالغ المحضر]]</f>
        <v>0</v>
      </c>
    </row>
    <row r="36" spans="1:6" ht="20.25" x14ac:dyDescent="0.2">
      <c r="A36" s="58">
        <f>'نموذج تعبئة فواتير السلف'!A39</f>
        <v>32</v>
      </c>
      <c r="B36" s="66">
        <f>'نموذج تعبئة فواتير السلف'!J39</f>
        <v>0</v>
      </c>
      <c r="C36" s="91">
        <f>'نموذج تعبئة فواتير السلف'!E39</f>
        <v>0</v>
      </c>
      <c r="D36" s="79"/>
      <c r="E36" s="80" t="str">
        <f t="shared" si="0"/>
        <v/>
      </c>
      <c r="F36" s="56">
        <f>الجدول3[[#This Row],[مبالغ النموذج]]-الجدول3[[#This Row],[مبالغ المحضر]]</f>
        <v>0</v>
      </c>
    </row>
    <row r="37" spans="1:6" ht="20.25" x14ac:dyDescent="0.2">
      <c r="A37" s="58">
        <f>'نموذج تعبئة فواتير السلف'!A40</f>
        <v>33</v>
      </c>
      <c r="B37" s="66">
        <f>'نموذج تعبئة فواتير السلف'!J40</f>
        <v>0</v>
      </c>
      <c r="C37" s="91">
        <f>'نموذج تعبئة فواتير السلف'!E40</f>
        <v>0</v>
      </c>
      <c r="D37" s="79"/>
      <c r="E37" s="80" t="str">
        <f t="shared" si="0"/>
        <v/>
      </c>
      <c r="F37" s="56">
        <f>الجدول3[[#This Row],[مبالغ النموذج]]-الجدول3[[#This Row],[مبالغ المحضر]]</f>
        <v>0</v>
      </c>
    </row>
    <row r="38" spans="1:6" ht="20.25" x14ac:dyDescent="0.2">
      <c r="A38" s="58">
        <f>'نموذج تعبئة فواتير السلف'!A41</f>
        <v>34</v>
      </c>
      <c r="B38" s="66">
        <f>'نموذج تعبئة فواتير السلف'!J41</f>
        <v>0</v>
      </c>
      <c r="C38" s="91">
        <f>'نموذج تعبئة فواتير السلف'!E41</f>
        <v>0</v>
      </c>
      <c r="D38" s="79"/>
      <c r="E38" s="80" t="str">
        <f t="shared" si="0"/>
        <v/>
      </c>
      <c r="F38" s="56">
        <f>الجدول3[[#This Row],[مبالغ النموذج]]-الجدول3[[#This Row],[مبالغ المحضر]]</f>
        <v>0</v>
      </c>
    </row>
    <row r="39" spans="1:6" ht="20.25" x14ac:dyDescent="0.2">
      <c r="A39" s="58">
        <f>'نموذج تعبئة فواتير السلف'!A42</f>
        <v>35</v>
      </c>
      <c r="B39" s="66">
        <f>'نموذج تعبئة فواتير السلف'!J42</f>
        <v>0</v>
      </c>
      <c r="C39" s="91">
        <f>'نموذج تعبئة فواتير السلف'!E42</f>
        <v>0</v>
      </c>
      <c r="D39" s="79"/>
      <c r="E39" s="80" t="str">
        <f t="shared" si="0"/>
        <v/>
      </c>
      <c r="F39" s="56">
        <f>الجدول3[[#This Row],[مبالغ النموذج]]-الجدول3[[#This Row],[مبالغ المحضر]]</f>
        <v>0</v>
      </c>
    </row>
    <row r="40" spans="1:6" ht="20.25" x14ac:dyDescent="0.2">
      <c r="A40" s="58">
        <f>'نموذج تعبئة فواتير السلف'!A43</f>
        <v>36</v>
      </c>
      <c r="B40" s="66">
        <f>'نموذج تعبئة فواتير السلف'!J43</f>
        <v>0</v>
      </c>
      <c r="C40" s="91">
        <f>'نموذج تعبئة فواتير السلف'!E43</f>
        <v>0</v>
      </c>
      <c r="D40" s="79"/>
      <c r="E40" s="80" t="str">
        <f t="shared" si="0"/>
        <v/>
      </c>
      <c r="F40" s="56">
        <f>الجدول3[[#This Row],[مبالغ النموذج]]-الجدول3[[#This Row],[مبالغ المحضر]]</f>
        <v>0</v>
      </c>
    </row>
    <row r="41" spans="1:6" ht="20.25" x14ac:dyDescent="0.2">
      <c r="A41" s="58">
        <f>'نموذج تعبئة فواتير السلف'!A44</f>
        <v>37</v>
      </c>
      <c r="B41" s="66">
        <f>'نموذج تعبئة فواتير السلف'!J44</f>
        <v>0</v>
      </c>
      <c r="C41" s="91">
        <f>'نموذج تعبئة فواتير السلف'!E44</f>
        <v>0</v>
      </c>
      <c r="D41" s="79"/>
      <c r="E41" s="80" t="str">
        <f t="shared" si="0"/>
        <v/>
      </c>
      <c r="F41" s="56">
        <f>الجدول3[[#This Row],[مبالغ النموذج]]-الجدول3[[#This Row],[مبالغ المحضر]]</f>
        <v>0</v>
      </c>
    </row>
    <row r="42" spans="1:6" ht="20.25" x14ac:dyDescent="0.2">
      <c r="A42" s="58">
        <f>'نموذج تعبئة فواتير السلف'!A45</f>
        <v>38</v>
      </c>
      <c r="B42" s="66">
        <f>'نموذج تعبئة فواتير السلف'!J45</f>
        <v>0</v>
      </c>
      <c r="C42" s="91">
        <f>'نموذج تعبئة فواتير السلف'!E45</f>
        <v>0</v>
      </c>
      <c r="D42" s="79"/>
      <c r="E42" s="80" t="str">
        <f t="shared" si="0"/>
        <v/>
      </c>
      <c r="F42" s="56">
        <f>الجدول3[[#This Row],[مبالغ النموذج]]-الجدول3[[#This Row],[مبالغ المحضر]]</f>
        <v>0</v>
      </c>
    </row>
    <row r="43" spans="1:6" ht="20.25" x14ac:dyDescent="0.2">
      <c r="A43" s="58">
        <f>'نموذج تعبئة فواتير السلف'!A46</f>
        <v>39</v>
      </c>
      <c r="B43" s="66">
        <f>'نموذج تعبئة فواتير السلف'!J46</f>
        <v>0</v>
      </c>
      <c r="C43" s="91">
        <f>'نموذج تعبئة فواتير السلف'!E46</f>
        <v>0</v>
      </c>
      <c r="D43" s="79"/>
      <c r="E43" s="80" t="str">
        <f t="shared" si="0"/>
        <v/>
      </c>
      <c r="F43" s="56">
        <f>الجدول3[[#This Row],[مبالغ النموذج]]-الجدول3[[#This Row],[مبالغ المحضر]]</f>
        <v>0</v>
      </c>
    </row>
    <row r="44" spans="1:6" ht="20.25" x14ac:dyDescent="0.2">
      <c r="A44" s="58">
        <f>'نموذج تعبئة فواتير السلف'!A47</f>
        <v>40</v>
      </c>
      <c r="B44" s="66">
        <f>'نموذج تعبئة فواتير السلف'!J47</f>
        <v>0</v>
      </c>
      <c r="C44" s="91">
        <f>'نموذج تعبئة فواتير السلف'!E47</f>
        <v>0</v>
      </c>
      <c r="D44" s="79"/>
      <c r="E44" s="80" t="str">
        <f t="shared" si="0"/>
        <v/>
      </c>
      <c r="F44" s="56">
        <f>الجدول3[[#This Row],[مبالغ النموذج]]-الجدول3[[#This Row],[مبالغ المحضر]]</f>
        <v>0</v>
      </c>
    </row>
    <row r="45" spans="1:6" ht="20.25" x14ac:dyDescent="0.2">
      <c r="A45" s="58">
        <f>'نموذج تعبئة فواتير السلف'!A48</f>
        <v>41</v>
      </c>
      <c r="B45" s="66">
        <f>'نموذج تعبئة فواتير السلف'!J48</f>
        <v>0</v>
      </c>
      <c r="C45" s="91">
        <f>'نموذج تعبئة فواتير السلف'!E48</f>
        <v>0</v>
      </c>
      <c r="D45" s="79"/>
      <c r="E45" s="80" t="str">
        <f t="shared" si="0"/>
        <v/>
      </c>
      <c r="F45" s="56">
        <f>الجدول3[[#This Row],[مبالغ النموذج]]-الجدول3[[#This Row],[مبالغ المحضر]]</f>
        <v>0</v>
      </c>
    </row>
    <row r="46" spans="1:6" ht="20.25" x14ac:dyDescent="0.2">
      <c r="A46" s="58">
        <f>'نموذج تعبئة فواتير السلف'!A49</f>
        <v>42</v>
      </c>
      <c r="B46" s="66">
        <f>'نموذج تعبئة فواتير السلف'!J49</f>
        <v>0</v>
      </c>
      <c r="C46" s="91">
        <f>'نموذج تعبئة فواتير السلف'!E49</f>
        <v>0</v>
      </c>
      <c r="D46" s="79"/>
      <c r="E46" s="80" t="str">
        <f t="shared" si="0"/>
        <v/>
      </c>
      <c r="F46" s="56">
        <f>الجدول3[[#This Row],[مبالغ النموذج]]-الجدول3[[#This Row],[مبالغ المحضر]]</f>
        <v>0</v>
      </c>
    </row>
    <row r="47" spans="1:6" ht="20.25" x14ac:dyDescent="0.2">
      <c r="A47" s="58">
        <f>'نموذج تعبئة فواتير السلف'!A50</f>
        <v>43</v>
      </c>
      <c r="B47" s="66">
        <f>'نموذج تعبئة فواتير السلف'!J50</f>
        <v>0</v>
      </c>
      <c r="C47" s="91">
        <f>'نموذج تعبئة فواتير السلف'!E50</f>
        <v>0</v>
      </c>
      <c r="D47" s="79"/>
      <c r="E47" s="80" t="str">
        <f t="shared" si="0"/>
        <v/>
      </c>
      <c r="F47" s="56">
        <f>الجدول3[[#This Row],[مبالغ النموذج]]-الجدول3[[#This Row],[مبالغ المحضر]]</f>
        <v>0</v>
      </c>
    </row>
    <row r="48" spans="1:6" ht="20.25" x14ac:dyDescent="0.2">
      <c r="A48" s="58">
        <f>'نموذج تعبئة فواتير السلف'!A51</f>
        <v>44</v>
      </c>
      <c r="B48" s="66">
        <f>'نموذج تعبئة فواتير السلف'!J51</f>
        <v>0</v>
      </c>
      <c r="C48" s="91">
        <f>'نموذج تعبئة فواتير السلف'!E51</f>
        <v>0</v>
      </c>
      <c r="D48" s="79"/>
      <c r="E48" s="80" t="str">
        <f t="shared" si="0"/>
        <v/>
      </c>
      <c r="F48" s="56">
        <f>الجدول3[[#This Row],[مبالغ النموذج]]-الجدول3[[#This Row],[مبالغ المحضر]]</f>
        <v>0</v>
      </c>
    </row>
    <row r="49" spans="1:6" ht="20.25" x14ac:dyDescent="0.2">
      <c r="A49" s="58">
        <f>'نموذج تعبئة فواتير السلف'!A52</f>
        <v>45</v>
      </c>
      <c r="B49" s="66">
        <f>'نموذج تعبئة فواتير السلف'!J52</f>
        <v>0</v>
      </c>
      <c r="C49" s="91">
        <f>'نموذج تعبئة فواتير السلف'!E52</f>
        <v>0</v>
      </c>
      <c r="D49" s="79"/>
      <c r="E49" s="80" t="str">
        <f t="shared" si="0"/>
        <v/>
      </c>
      <c r="F49" s="56">
        <f>الجدول3[[#This Row],[مبالغ النموذج]]-الجدول3[[#This Row],[مبالغ المحضر]]</f>
        <v>0</v>
      </c>
    </row>
    <row r="50" spans="1:6" ht="20.25" x14ac:dyDescent="0.2">
      <c r="A50" s="58">
        <f>'نموذج تعبئة فواتير السلف'!A53</f>
        <v>46</v>
      </c>
      <c r="B50" s="66">
        <f>'نموذج تعبئة فواتير السلف'!J53</f>
        <v>0</v>
      </c>
      <c r="C50" s="91">
        <f>'نموذج تعبئة فواتير السلف'!E53</f>
        <v>0</v>
      </c>
      <c r="D50" s="79"/>
      <c r="E50" s="80" t="str">
        <f t="shared" si="0"/>
        <v/>
      </c>
      <c r="F50" s="56">
        <f>الجدول3[[#This Row],[مبالغ النموذج]]-الجدول3[[#This Row],[مبالغ المحضر]]</f>
        <v>0</v>
      </c>
    </row>
    <row r="51" spans="1:6" ht="20.25" x14ac:dyDescent="0.2">
      <c r="A51" s="58">
        <f>'نموذج تعبئة فواتير السلف'!A54</f>
        <v>47</v>
      </c>
      <c r="B51" s="66">
        <f>'نموذج تعبئة فواتير السلف'!J54</f>
        <v>0</v>
      </c>
      <c r="C51" s="91">
        <f>'نموذج تعبئة فواتير السلف'!E54</f>
        <v>0</v>
      </c>
      <c r="D51" s="79"/>
      <c r="E51" s="80" t="str">
        <f t="shared" si="0"/>
        <v/>
      </c>
      <c r="F51" s="56">
        <f>الجدول3[[#This Row],[مبالغ النموذج]]-الجدول3[[#This Row],[مبالغ المحضر]]</f>
        <v>0</v>
      </c>
    </row>
    <row r="52" spans="1:6" ht="20.25" x14ac:dyDescent="0.2">
      <c r="A52" s="58">
        <f>'نموذج تعبئة فواتير السلف'!A55</f>
        <v>48</v>
      </c>
      <c r="B52" s="66">
        <f>'نموذج تعبئة فواتير السلف'!J55</f>
        <v>0</v>
      </c>
      <c r="C52" s="91">
        <f>'نموذج تعبئة فواتير السلف'!E55</f>
        <v>0</v>
      </c>
      <c r="D52" s="79"/>
      <c r="E52" s="80" t="str">
        <f t="shared" si="0"/>
        <v/>
      </c>
      <c r="F52" s="56">
        <f>الجدول3[[#This Row],[مبالغ النموذج]]-الجدول3[[#This Row],[مبالغ المحضر]]</f>
        <v>0</v>
      </c>
    </row>
    <row r="53" spans="1:6" ht="20.25" x14ac:dyDescent="0.2">
      <c r="A53" s="58">
        <f>'نموذج تعبئة فواتير السلف'!A56</f>
        <v>49</v>
      </c>
      <c r="B53" s="66">
        <f>'نموذج تعبئة فواتير السلف'!J56</f>
        <v>0</v>
      </c>
      <c r="C53" s="91">
        <f>'نموذج تعبئة فواتير السلف'!E56</f>
        <v>0</v>
      </c>
      <c r="D53" s="79"/>
      <c r="E53" s="80" t="str">
        <f t="shared" si="0"/>
        <v/>
      </c>
      <c r="F53" s="56">
        <f>الجدول3[[#This Row],[مبالغ النموذج]]-الجدول3[[#This Row],[مبالغ المحضر]]</f>
        <v>0</v>
      </c>
    </row>
    <row r="54" spans="1:6" ht="20.25" x14ac:dyDescent="0.2">
      <c r="A54" s="58">
        <f>'نموذج تعبئة فواتير السلف'!A57</f>
        <v>50</v>
      </c>
      <c r="B54" s="66">
        <f>'نموذج تعبئة فواتير السلف'!J57</f>
        <v>0</v>
      </c>
      <c r="C54" s="91">
        <f>'نموذج تعبئة فواتير السلف'!E57</f>
        <v>0</v>
      </c>
      <c r="D54" s="79"/>
      <c r="E54" s="80" t="str">
        <f t="shared" si="0"/>
        <v/>
      </c>
      <c r="F54" s="56">
        <f>الجدول3[[#This Row],[مبالغ النموذج]]-الجدول3[[#This Row],[مبالغ المحضر]]</f>
        <v>0</v>
      </c>
    </row>
    <row r="55" spans="1:6" ht="20.25" x14ac:dyDescent="0.2">
      <c r="A55" s="58">
        <f>'نموذج تعبئة فواتير السلف'!A58</f>
        <v>51</v>
      </c>
      <c r="B55" s="66">
        <f>'نموذج تعبئة فواتير السلف'!J58</f>
        <v>0</v>
      </c>
      <c r="C55" s="91">
        <f>'نموذج تعبئة فواتير السلف'!E58</f>
        <v>0</v>
      </c>
      <c r="D55" s="79"/>
      <c r="E55" s="80" t="str">
        <f t="shared" si="0"/>
        <v/>
      </c>
      <c r="F55" s="56">
        <f>الجدول3[[#This Row],[مبالغ النموذج]]-الجدول3[[#This Row],[مبالغ المحضر]]</f>
        <v>0</v>
      </c>
    </row>
    <row r="56" spans="1:6" ht="20.25" x14ac:dyDescent="0.2">
      <c r="A56" s="58">
        <f>'نموذج تعبئة فواتير السلف'!A59</f>
        <v>52</v>
      </c>
      <c r="B56" s="66">
        <f>'نموذج تعبئة فواتير السلف'!J59</f>
        <v>0</v>
      </c>
      <c r="C56" s="91">
        <f>'نموذج تعبئة فواتير السلف'!E59</f>
        <v>0</v>
      </c>
      <c r="D56" s="79"/>
      <c r="E56" s="80" t="str">
        <f t="shared" si="0"/>
        <v/>
      </c>
      <c r="F56" s="56">
        <f>الجدول3[[#This Row],[مبالغ النموذج]]-الجدول3[[#This Row],[مبالغ المحضر]]</f>
        <v>0</v>
      </c>
    </row>
    <row r="57" spans="1:6" ht="20.25" x14ac:dyDescent="0.2">
      <c r="A57" s="58">
        <f>'نموذج تعبئة فواتير السلف'!A60</f>
        <v>53</v>
      </c>
      <c r="B57" s="66">
        <f>'نموذج تعبئة فواتير السلف'!J60</f>
        <v>0</v>
      </c>
      <c r="C57" s="91">
        <f>'نموذج تعبئة فواتير السلف'!E60</f>
        <v>0</v>
      </c>
      <c r="D57" s="79"/>
      <c r="E57" s="80" t="str">
        <f t="shared" si="0"/>
        <v/>
      </c>
      <c r="F57" s="56">
        <f>الجدول3[[#This Row],[مبالغ النموذج]]-الجدول3[[#This Row],[مبالغ المحضر]]</f>
        <v>0</v>
      </c>
    </row>
    <row r="58" spans="1:6" ht="20.25" x14ac:dyDescent="0.2">
      <c r="A58" s="58">
        <f>'نموذج تعبئة فواتير السلف'!A61</f>
        <v>54</v>
      </c>
      <c r="B58" s="66">
        <f>'نموذج تعبئة فواتير السلف'!J61</f>
        <v>0</v>
      </c>
      <c r="C58" s="91">
        <f>'نموذج تعبئة فواتير السلف'!E61</f>
        <v>0</v>
      </c>
      <c r="D58" s="79"/>
      <c r="E58" s="80" t="str">
        <f t="shared" si="0"/>
        <v/>
      </c>
      <c r="F58" s="56">
        <f>الجدول3[[#This Row],[مبالغ النموذج]]-الجدول3[[#This Row],[مبالغ المحضر]]</f>
        <v>0</v>
      </c>
    </row>
    <row r="59" spans="1:6" ht="20.25" x14ac:dyDescent="0.2">
      <c r="A59" s="58">
        <f>'نموذج تعبئة فواتير السلف'!A62</f>
        <v>55</v>
      </c>
      <c r="B59" s="66">
        <f>'نموذج تعبئة فواتير السلف'!J62</f>
        <v>0</v>
      </c>
      <c r="C59" s="91">
        <f>'نموذج تعبئة فواتير السلف'!E62</f>
        <v>0</v>
      </c>
      <c r="D59" s="79"/>
      <c r="E59" s="80" t="str">
        <f t="shared" si="0"/>
        <v/>
      </c>
      <c r="F59" s="56">
        <f>الجدول3[[#This Row],[مبالغ النموذج]]-الجدول3[[#This Row],[مبالغ المحضر]]</f>
        <v>0</v>
      </c>
    </row>
    <row r="60" spans="1:6" ht="20.25" x14ac:dyDescent="0.2">
      <c r="A60" s="58">
        <f>'نموذج تعبئة فواتير السلف'!A63</f>
        <v>56</v>
      </c>
      <c r="B60" s="66">
        <f>'نموذج تعبئة فواتير السلف'!J63</f>
        <v>0</v>
      </c>
      <c r="C60" s="91">
        <f>'نموذج تعبئة فواتير السلف'!E63</f>
        <v>0</v>
      </c>
      <c r="D60" s="79"/>
      <c r="E60" s="80" t="str">
        <f t="shared" si="0"/>
        <v/>
      </c>
      <c r="F60" s="56">
        <f>الجدول3[[#This Row],[مبالغ النموذج]]-الجدول3[[#This Row],[مبالغ المحضر]]</f>
        <v>0</v>
      </c>
    </row>
    <row r="61" spans="1:6" ht="20.25" x14ac:dyDescent="0.2">
      <c r="A61" s="58">
        <f>'نموذج تعبئة فواتير السلف'!A64</f>
        <v>57</v>
      </c>
      <c r="B61" s="66">
        <f>'نموذج تعبئة فواتير السلف'!J64</f>
        <v>0</v>
      </c>
      <c r="C61" s="91">
        <f>'نموذج تعبئة فواتير السلف'!E64</f>
        <v>0</v>
      </c>
      <c r="D61" s="79"/>
      <c r="E61" s="80" t="str">
        <f t="shared" si="0"/>
        <v/>
      </c>
      <c r="F61" s="56">
        <f>الجدول3[[#This Row],[مبالغ النموذج]]-الجدول3[[#This Row],[مبالغ المحضر]]</f>
        <v>0</v>
      </c>
    </row>
    <row r="62" spans="1:6" ht="20.25" x14ac:dyDescent="0.2">
      <c r="A62" s="58">
        <f>'نموذج تعبئة فواتير السلف'!A65</f>
        <v>58</v>
      </c>
      <c r="B62" s="66">
        <f>'نموذج تعبئة فواتير السلف'!J65</f>
        <v>0</v>
      </c>
      <c r="C62" s="91">
        <f>'نموذج تعبئة فواتير السلف'!E65</f>
        <v>0</v>
      </c>
      <c r="D62" s="79"/>
      <c r="E62" s="80" t="str">
        <f t="shared" si="0"/>
        <v/>
      </c>
      <c r="F62" s="56">
        <f>الجدول3[[#This Row],[مبالغ النموذج]]-الجدول3[[#This Row],[مبالغ المحضر]]</f>
        <v>0</v>
      </c>
    </row>
    <row r="63" spans="1:6" ht="20.25" x14ac:dyDescent="0.2">
      <c r="A63" s="58">
        <f>'نموذج تعبئة فواتير السلف'!A66</f>
        <v>59</v>
      </c>
      <c r="B63" s="66">
        <f>'نموذج تعبئة فواتير السلف'!J66</f>
        <v>0</v>
      </c>
      <c r="C63" s="91">
        <f>'نموذج تعبئة فواتير السلف'!E66</f>
        <v>0</v>
      </c>
      <c r="D63" s="79"/>
      <c r="E63" s="80" t="str">
        <f t="shared" si="0"/>
        <v/>
      </c>
      <c r="F63" s="56">
        <f>الجدول3[[#This Row],[مبالغ النموذج]]-الجدول3[[#This Row],[مبالغ المحضر]]</f>
        <v>0</v>
      </c>
    </row>
    <row r="64" spans="1:6" ht="20.25" x14ac:dyDescent="0.2">
      <c r="A64" s="58">
        <f>'نموذج تعبئة فواتير السلف'!A67</f>
        <v>60</v>
      </c>
      <c r="B64" s="66">
        <f>'نموذج تعبئة فواتير السلف'!J67</f>
        <v>0</v>
      </c>
      <c r="C64" s="91">
        <f>'نموذج تعبئة فواتير السلف'!E67</f>
        <v>0</v>
      </c>
      <c r="D64" s="79"/>
      <c r="E64" s="80" t="str">
        <f t="shared" si="0"/>
        <v/>
      </c>
      <c r="F64" s="56">
        <f>الجدول3[[#This Row],[مبالغ النموذج]]-الجدول3[[#This Row],[مبالغ المحضر]]</f>
        <v>0</v>
      </c>
    </row>
    <row r="65" spans="1:6" ht="20.25" x14ac:dyDescent="0.2">
      <c r="A65" s="58">
        <f>'نموذج تعبئة فواتير السلف'!A68</f>
        <v>61</v>
      </c>
      <c r="B65" s="66">
        <f>'نموذج تعبئة فواتير السلف'!J68</f>
        <v>0</v>
      </c>
      <c r="C65" s="91">
        <f>'نموذج تعبئة فواتير السلف'!E68</f>
        <v>0</v>
      </c>
      <c r="D65" s="79"/>
      <c r="E65" s="80" t="str">
        <f t="shared" si="0"/>
        <v/>
      </c>
      <c r="F65" s="56">
        <f>الجدول3[[#This Row],[مبالغ النموذج]]-الجدول3[[#This Row],[مبالغ المحضر]]</f>
        <v>0</v>
      </c>
    </row>
    <row r="66" spans="1:6" ht="20.25" x14ac:dyDescent="0.2">
      <c r="A66" s="58">
        <f>'نموذج تعبئة فواتير السلف'!A69</f>
        <v>62</v>
      </c>
      <c r="B66" s="66">
        <f>'نموذج تعبئة فواتير السلف'!J69</f>
        <v>0</v>
      </c>
      <c r="C66" s="91">
        <f>'نموذج تعبئة فواتير السلف'!E69</f>
        <v>0</v>
      </c>
      <c r="D66" s="79"/>
      <c r="E66" s="80" t="str">
        <f t="shared" si="0"/>
        <v/>
      </c>
      <c r="F66" s="56">
        <f>الجدول3[[#This Row],[مبالغ النموذج]]-الجدول3[[#This Row],[مبالغ المحضر]]</f>
        <v>0</v>
      </c>
    </row>
    <row r="67" spans="1:6" ht="20.25" x14ac:dyDescent="0.2">
      <c r="A67" s="58">
        <f>'نموذج تعبئة فواتير السلف'!A70</f>
        <v>63</v>
      </c>
      <c r="B67" s="66">
        <f>'نموذج تعبئة فواتير السلف'!J70</f>
        <v>0</v>
      </c>
      <c r="C67" s="91">
        <f>'نموذج تعبئة فواتير السلف'!E70</f>
        <v>0</v>
      </c>
      <c r="D67" s="79"/>
      <c r="E67" s="80" t="str">
        <f t="shared" si="0"/>
        <v/>
      </c>
      <c r="F67" s="56">
        <f>الجدول3[[#This Row],[مبالغ النموذج]]-الجدول3[[#This Row],[مبالغ المحضر]]</f>
        <v>0</v>
      </c>
    </row>
    <row r="68" spans="1:6" ht="20.25" x14ac:dyDescent="0.2">
      <c r="A68" s="58">
        <f>'نموذج تعبئة فواتير السلف'!A71</f>
        <v>64</v>
      </c>
      <c r="B68" s="66">
        <f>'نموذج تعبئة فواتير السلف'!J71</f>
        <v>0</v>
      </c>
      <c r="C68" s="91">
        <f>'نموذج تعبئة فواتير السلف'!E71</f>
        <v>0</v>
      </c>
      <c r="D68" s="79"/>
      <c r="E68" s="80" t="str">
        <f t="shared" si="0"/>
        <v/>
      </c>
      <c r="F68" s="56">
        <f>الجدول3[[#This Row],[مبالغ النموذج]]-الجدول3[[#This Row],[مبالغ المحضر]]</f>
        <v>0</v>
      </c>
    </row>
    <row r="69" spans="1:6" ht="20.25" x14ac:dyDescent="0.2">
      <c r="A69" s="58">
        <f>'نموذج تعبئة فواتير السلف'!A72</f>
        <v>65</v>
      </c>
      <c r="B69" s="66">
        <f>'نموذج تعبئة فواتير السلف'!J72</f>
        <v>0</v>
      </c>
      <c r="C69" s="91">
        <f>'نموذج تعبئة فواتير السلف'!E72</f>
        <v>0</v>
      </c>
      <c r="D69" s="79"/>
      <c r="E69" s="80" t="str">
        <f t="shared" si="0"/>
        <v/>
      </c>
      <c r="F69" s="56">
        <f>الجدول3[[#This Row],[مبالغ النموذج]]-الجدول3[[#This Row],[مبالغ المحضر]]</f>
        <v>0</v>
      </c>
    </row>
    <row r="70" spans="1:6" ht="20.25" x14ac:dyDescent="0.2">
      <c r="A70" s="58">
        <f>'نموذج تعبئة فواتير السلف'!A73</f>
        <v>66</v>
      </c>
      <c r="B70" s="66">
        <f>'نموذج تعبئة فواتير السلف'!J73</f>
        <v>0</v>
      </c>
      <c r="C70" s="91">
        <f>'نموذج تعبئة فواتير السلف'!E73</f>
        <v>0</v>
      </c>
      <c r="D70" s="79"/>
      <c r="E70" s="80" t="str">
        <f t="shared" ref="E70:E133" si="1">IF(F70=0,"",CHAR(251))</f>
        <v/>
      </c>
      <c r="F70" s="56">
        <f>الجدول3[[#This Row],[مبالغ النموذج]]-الجدول3[[#This Row],[مبالغ المحضر]]</f>
        <v>0</v>
      </c>
    </row>
    <row r="71" spans="1:6" ht="20.25" x14ac:dyDescent="0.2">
      <c r="A71" s="58">
        <f>'نموذج تعبئة فواتير السلف'!A74</f>
        <v>67</v>
      </c>
      <c r="B71" s="66">
        <f>'نموذج تعبئة فواتير السلف'!J74</f>
        <v>0</v>
      </c>
      <c r="C71" s="91">
        <f>'نموذج تعبئة فواتير السلف'!E74</f>
        <v>0</v>
      </c>
      <c r="D71" s="79"/>
      <c r="E71" s="80" t="str">
        <f t="shared" si="1"/>
        <v/>
      </c>
      <c r="F71" s="56">
        <f>الجدول3[[#This Row],[مبالغ النموذج]]-الجدول3[[#This Row],[مبالغ المحضر]]</f>
        <v>0</v>
      </c>
    </row>
    <row r="72" spans="1:6" ht="20.25" x14ac:dyDescent="0.2">
      <c r="A72" s="58">
        <f>'نموذج تعبئة فواتير السلف'!A75</f>
        <v>68</v>
      </c>
      <c r="B72" s="66">
        <f>'نموذج تعبئة فواتير السلف'!J75</f>
        <v>0</v>
      </c>
      <c r="C72" s="91">
        <f>'نموذج تعبئة فواتير السلف'!E75</f>
        <v>0</v>
      </c>
      <c r="D72" s="79"/>
      <c r="E72" s="80" t="str">
        <f t="shared" si="1"/>
        <v/>
      </c>
      <c r="F72" s="56">
        <f>الجدول3[[#This Row],[مبالغ النموذج]]-الجدول3[[#This Row],[مبالغ المحضر]]</f>
        <v>0</v>
      </c>
    </row>
    <row r="73" spans="1:6" ht="20.25" x14ac:dyDescent="0.2">
      <c r="A73" s="58">
        <f>'نموذج تعبئة فواتير السلف'!A76</f>
        <v>69</v>
      </c>
      <c r="B73" s="66">
        <f>'نموذج تعبئة فواتير السلف'!J76</f>
        <v>0</v>
      </c>
      <c r="C73" s="91">
        <f>'نموذج تعبئة فواتير السلف'!E76</f>
        <v>0</v>
      </c>
      <c r="D73" s="79"/>
      <c r="E73" s="80" t="str">
        <f t="shared" si="1"/>
        <v/>
      </c>
      <c r="F73" s="56">
        <f>الجدول3[[#This Row],[مبالغ النموذج]]-الجدول3[[#This Row],[مبالغ المحضر]]</f>
        <v>0</v>
      </c>
    </row>
    <row r="74" spans="1:6" ht="20.25" x14ac:dyDescent="0.2">
      <c r="A74" s="58">
        <f>'نموذج تعبئة فواتير السلف'!A77</f>
        <v>70</v>
      </c>
      <c r="B74" s="66">
        <f>'نموذج تعبئة فواتير السلف'!J77</f>
        <v>0</v>
      </c>
      <c r="C74" s="91">
        <f>'نموذج تعبئة فواتير السلف'!E77</f>
        <v>0</v>
      </c>
      <c r="D74" s="79"/>
      <c r="E74" s="80" t="str">
        <f t="shared" si="1"/>
        <v/>
      </c>
      <c r="F74" s="56">
        <f>الجدول3[[#This Row],[مبالغ النموذج]]-الجدول3[[#This Row],[مبالغ المحضر]]</f>
        <v>0</v>
      </c>
    </row>
    <row r="75" spans="1:6" ht="20.25" x14ac:dyDescent="0.2">
      <c r="A75" s="58">
        <f>'نموذج تعبئة فواتير السلف'!A78</f>
        <v>71</v>
      </c>
      <c r="B75" s="66">
        <f>'نموذج تعبئة فواتير السلف'!J78</f>
        <v>0</v>
      </c>
      <c r="C75" s="91">
        <f>'نموذج تعبئة فواتير السلف'!E78</f>
        <v>0</v>
      </c>
      <c r="D75" s="79"/>
      <c r="E75" s="80" t="str">
        <f t="shared" si="1"/>
        <v/>
      </c>
      <c r="F75" s="56">
        <f>الجدول3[[#This Row],[مبالغ النموذج]]-الجدول3[[#This Row],[مبالغ المحضر]]</f>
        <v>0</v>
      </c>
    </row>
    <row r="76" spans="1:6" ht="20.25" x14ac:dyDescent="0.2">
      <c r="A76" s="58">
        <f>'نموذج تعبئة فواتير السلف'!A79</f>
        <v>72</v>
      </c>
      <c r="B76" s="66">
        <f>'نموذج تعبئة فواتير السلف'!J79</f>
        <v>0</v>
      </c>
      <c r="C76" s="91">
        <f>'نموذج تعبئة فواتير السلف'!E79</f>
        <v>0</v>
      </c>
      <c r="D76" s="79"/>
      <c r="E76" s="80" t="str">
        <f t="shared" si="1"/>
        <v/>
      </c>
      <c r="F76" s="56">
        <f>الجدول3[[#This Row],[مبالغ النموذج]]-الجدول3[[#This Row],[مبالغ المحضر]]</f>
        <v>0</v>
      </c>
    </row>
    <row r="77" spans="1:6" ht="20.25" x14ac:dyDescent="0.2">
      <c r="A77" s="58">
        <f>'نموذج تعبئة فواتير السلف'!A80</f>
        <v>73</v>
      </c>
      <c r="B77" s="66">
        <f>'نموذج تعبئة فواتير السلف'!J80</f>
        <v>0</v>
      </c>
      <c r="C77" s="91">
        <f>'نموذج تعبئة فواتير السلف'!E80</f>
        <v>0</v>
      </c>
      <c r="D77" s="79"/>
      <c r="E77" s="80" t="str">
        <f t="shared" si="1"/>
        <v/>
      </c>
      <c r="F77" s="56">
        <f>الجدول3[[#This Row],[مبالغ النموذج]]-الجدول3[[#This Row],[مبالغ المحضر]]</f>
        <v>0</v>
      </c>
    </row>
    <row r="78" spans="1:6" ht="20.25" x14ac:dyDescent="0.2">
      <c r="A78" s="58">
        <f>'نموذج تعبئة فواتير السلف'!A81</f>
        <v>74</v>
      </c>
      <c r="B78" s="66">
        <f>'نموذج تعبئة فواتير السلف'!J81</f>
        <v>0</v>
      </c>
      <c r="C78" s="91">
        <f>'نموذج تعبئة فواتير السلف'!E81</f>
        <v>0</v>
      </c>
      <c r="D78" s="79"/>
      <c r="E78" s="80" t="str">
        <f t="shared" si="1"/>
        <v/>
      </c>
      <c r="F78" s="56">
        <f>الجدول3[[#This Row],[مبالغ النموذج]]-الجدول3[[#This Row],[مبالغ المحضر]]</f>
        <v>0</v>
      </c>
    </row>
    <row r="79" spans="1:6" ht="20.25" x14ac:dyDescent="0.2">
      <c r="A79" s="58">
        <f>'نموذج تعبئة فواتير السلف'!A82</f>
        <v>75</v>
      </c>
      <c r="B79" s="66">
        <f>'نموذج تعبئة فواتير السلف'!J82</f>
        <v>0</v>
      </c>
      <c r="C79" s="91">
        <f>'نموذج تعبئة فواتير السلف'!E82</f>
        <v>0</v>
      </c>
      <c r="D79" s="79"/>
      <c r="E79" s="80" t="str">
        <f t="shared" si="1"/>
        <v/>
      </c>
      <c r="F79" s="56">
        <f>الجدول3[[#This Row],[مبالغ النموذج]]-الجدول3[[#This Row],[مبالغ المحضر]]</f>
        <v>0</v>
      </c>
    </row>
    <row r="80" spans="1:6" ht="20.25" x14ac:dyDescent="0.2">
      <c r="A80" s="58">
        <f>'نموذج تعبئة فواتير السلف'!A83</f>
        <v>76</v>
      </c>
      <c r="B80" s="66">
        <f>'نموذج تعبئة فواتير السلف'!J83</f>
        <v>0</v>
      </c>
      <c r="C80" s="91">
        <f>'نموذج تعبئة فواتير السلف'!E83</f>
        <v>0</v>
      </c>
      <c r="D80" s="79"/>
      <c r="E80" s="80" t="str">
        <f t="shared" si="1"/>
        <v/>
      </c>
      <c r="F80" s="56">
        <f>الجدول3[[#This Row],[مبالغ النموذج]]-الجدول3[[#This Row],[مبالغ المحضر]]</f>
        <v>0</v>
      </c>
    </row>
    <row r="81" spans="1:6" ht="20.25" x14ac:dyDescent="0.2">
      <c r="A81" s="58">
        <f>'نموذج تعبئة فواتير السلف'!A84</f>
        <v>77</v>
      </c>
      <c r="B81" s="66">
        <f>'نموذج تعبئة فواتير السلف'!J84</f>
        <v>0</v>
      </c>
      <c r="C81" s="91">
        <f>'نموذج تعبئة فواتير السلف'!E84</f>
        <v>0</v>
      </c>
      <c r="D81" s="79"/>
      <c r="E81" s="80" t="str">
        <f t="shared" si="1"/>
        <v/>
      </c>
      <c r="F81" s="56">
        <f>الجدول3[[#This Row],[مبالغ النموذج]]-الجدول3[[#This Row],[مبالغ المحضر]]</f>
        <v>0</v>
      </c>
    </row>
    <row r="82" spans="1:6" ht="20.25" x14ac:dyDescent="0.2">
      <c r="A82" s="58">
        <f>'نموذج تعبئة فواتير السلف'!A85</f>
        <v>78</v>
      </c>
      <c r="B82" s="66">
        <f>'نموذج تعبئة فواتير السلف'!J85</f>
        <v>0</v>
      </c>
      <c r="C82" s="91">
        <f>'نموذج تعبئة فواتير السلف'!E85</f>
        <v>0</v>
      </c>
      <c r="D82" s="79"/>
      <c r="E82" s="80" t="str">
        <f t="shared" si="1"/>
        <v/>
      </c>
      <c r="F82" s="56">
        <f>الجدول3[[#This Row],[مبالغ النموذج]]-الجدول3[[#This Row],[مبالغ المحضر]]</f>
        <v>0</v>
      </c>
    </row>
    <row r="83" spans="1:6" ht="20.25" x14ac:dyDescent="0.2">
      <c r="A83" s="58">
        <f>'نموذج تعبئة فواتير السلف'!A86</f>
        <v>79</v>
      </c>
      <c r="B83" s="66">
        <f>'نموذج تعبئة فواتير السلف'!J86</f>
        <v>0</v>
      </c>
      <c r="C83" s="91">
        <f>'نموذج تعبئة فواتير السلف'!E86</f>
        <v>0</v>
      </c>
      <c r="D83" s="79"/>
      <c r="E83" s="80" t="str">
        <f t="shared" si="1"/>
        <v/>
      </c>
      <c r="F83" s="56">
        <f>الجدول3[[#This Row],[مبالغ النموذج]]-الجدول3[[#This Row],[مبالغ المحضر]]</f>
        <v>0</v>
      </c>
    </row>
    <row r="84" spans="1:6" ht="20.25" x14ac:dyDescent="0.2">
      <c r="A84" s="58">
        <f>'نموذج تعبئة فواتير السلف'!A87</f>
        <v>80</v>
      </c>
      <c r="B84" s="66">
        <f>'نموذج تعبئة فواتير السلف'!J87</f>
        <v>0</v>
      </c>
      <c r="C84" s="91">
        <f>'نموذج تعبئة فواتير السلف'!E87</f>
        <v>0</v>
      </c>
      <c r="D84" s="79"/>
      <c r="E84" s="80" t="str">
        <f t="shared" si="1"/>
        <v/>
      </c>
      <c r="F84" s="56">
        <f>الجدول3[[#This Row],[مبالغ النموذج]]-الجدول3[[#This Row],[مبالغ المحضر]]</f>
        <v>0</v>
      </c>
    </row>
    <row r="85" spans="1:6" ht="20.25" x14ac:dyDescent="0.2">
      <c r="A85" s="58">
        <f>'نموذج تعبئة فواتير السلف'!A88</f>
        <v>81</v>
      </c>
      <c r="B85" s="66">
        <f>'نموذج تعبئة فواتير السلف'!J88</f>
        <v>0</v>
      </c>
      <c r="C85" s="91">
        <f>'نموذج تعبئة فواتير السلف'!E88</f>
        <v>0</v>
      </c>
      <c r="D85" s="79"/>
      <c r="E85" s="80" t="str">
        <f t="shared" si="1"/>
        <v/>
      </c>
      <c r="F85" s="56">
        <f>الجدول3[[#This Row],[مبالغ النموذج]]-الجدول3[[#This Row],[مبالغ المحضر]]</f>
        <v>0</v>
      </c>
    </row>
    <row r="86" spans="1:6" ht="20.25" x14ac:dyDescent="0.2">
      <c r="A86" s="58">
        <f>'نموذج تعبئة فواتير السلف'!A89</f>
        <v>82</v>
      </c>
      <c r="B86" s="66">
        <f>'نموذج تعبئة فواتير السلف'!J89</f>
        <v>0</v>
      </c>
      <c r="C86" s="91">
        <f>'نموذج تعبئة فواتير السلف'!E89</f>
        <v>0</v>
      </c>
      <c r="D86" s="79"/>
      <c r="E86" s="80" t="str">
        <f t="shared" si="1"/>
        <v/>
      </c>
      <c r="F86" s="56">
        <f>الجدول3[[#This Row],[مبالغ النموذج]]-الجدول3[[#This Row],[مبالغ المحضر]]</f>
        <v>0</v>
      </c>
    </row>
    <row r="87" spans="1:6" ht="20.25" x14ac:dyDescent="0.2">
      <c r="A87" s="58">
        <f>'نموذج تعبئة فواتير السلف'!A90</f>
        <v>83</v>
      </c>
      <c r="B87" s="66">
        <f>'نموذج تعبئة فواتير السلف'!J90</f>
        <v>0</v>
      </c>
      <c r="C87" s="91">
        <f>'نموذج تعبئة فواتير السلف'!E90</f>
        <v>0</v>
      </c>
      <c r="D87" s="79"/>
      <c r="E87" s="80" t="str">
        <f t="shared" si="1"/>
        <v/>
      </c>
      <c r="F87" s="56">
        <f>الجدول3[[#This Row],[مبالغ النموذج]]-الجدول3[[#This Row],[مبالغ المحضر]]</f>
        <v>0</v>
      </c>
    </row>
    <row r="88" spans="1:6" ht="20.25" x14ac:dyDescent="0.2">
      <c r="A88" s="58">
        <f>'نموذج تعبئة فواتير السلف'!A91</f>
        <v>84</v>
      </c>
      <c r="B88" s="66">
        <f>'نموذج تعبئة فواتير السلف'!J91</f>
        <v>0</v>
      </c>
      <c r="C88" s="91">
        <f>'نموذج تعبئة فواتير السلف'!E91</f>
        <v>0</v>
      </c>
      <c r="D88" s="79"/>
      <c r="E88" s="80" t="str">
        <f t="shared" si="1"/>
        <v/>
      </c>
      <c r="F88" s="56">
        <f>الجدول3[[#This Row],[مبالغ النموذج]]-الجدول3[[#This Row],[مبالغ المحضر]]</f>
        <v>0</v>
      </c>
    </row>
    <row r="89" spans="1:6" ht="20.25" x14ac:dyDescent="0.2">
      <c r="A89" s="58">
        <f>'نموذج تعبئة فواتير السلف'!A92</f>
        <v>85</v>
      </c>
      <c r="B89" s="66">
        <f>'نموذج تعبئة فواتير السلف'!J92</f>
        <v>0</v>
      </c>
      <c r="C89" s="91">
        <f>'نموذج تعبئة فواتير السلف'!E92</f>
        <v>0</v>
      </c>
      <c r="D89" s="79"/>
      <c r="E89" s="80" t="str">
        <f t="shared" si="1"/>
        <v/>
      </c>
      <c r="F89" s="56">
        <f>الجدول3[[#This Row],[مبالغ النموذج]]-الجدول3[[#This Row],[مبالغ المحضر]]</f>
        <v>0</v>
      </c>
    </row>
    <row r="90" spans="1:6" ht="20.25" x14ac:dyDescent="0.2">
      <c r="A90" s="58">
        <f>'نموذج تعبئة فواتير السلف'!A93</f>
        <v>86</v>
      </c>
      <c r="B90" s="66">
        <f>'نموذج تعبئة فواتير السلف'!J93</f>
        <v>0</v>
      </c>
      <c r="C90" s="91">
        <f>'نموذج تعبئة فواتير السلف'!E93</f>
        <v>0</v>
      </c>
      <c r="D90" s="79"/>
      <c r="E90" s="80" t="str">
        <f t="shared" si="1"/>
        <v/>
      </c>
      <c r="F90" s="56">
        <f>الجدول3[[#This Row],[مبالغ النموذج]]-الجدول3[[#This Row],[مبالغ المحضر]]</f>
        <v>0</v>
      </c>
    </row>
    <row r="91" spans="1:6" ht="20.25" x14ac:dyDescent="0.2">
      <c r="A91" s="58">
        <f>'نموذج تعبئة فواتير السلف'!A94</f>
        <v>87</v>
      </c>
      <c r="B91" s="66">
        <f>'نموذج تعبئة فواتير السلف'!J94</f>
        <v>0</v>
      </c>
      <c r="C91" s="91">
        <f>'نموذج تعبئة فواتير السلف'!E94</f>
        <v>0</v>
      </c>
      <c r="D91" s="79"/>
      <c r="E91" s="80" t="str">
        <f t="shared" si="1"/>
        <v/>
      </c>
      <c r="F91" s="56">
        <f>الجدول3[[#This Row],[مبالغ النموذج]]-الجدول3[[#This Row],[مبالغ المحضر]]</f>
        <v>0</v>
      </c>
    </row>
    <row r="92" spans="1:6" ht="20.25" x14ac:dyDescent="0.2">
      <c r="A92" s="58">
        <f>'نموذج تعبئة فواتير السلف'!A95</f>
        <v>88</v>
      </c>
      <c r="B92" s="66">
        <f>'نموذج تعبئة فواتير السلف'!J95</f>
        <v>0</v>
      </c>
      <c r="C92" s="91">
        <f>'نموذج تعبئة فواتير السلف'!E95</f>
        <v>0</v>
      </c>
      <c r="D92" s="79"/>
      <c r="E92" s="80" t="str">
        <f t="shared" si="1"/>
        <v/>
      </c>
      <c r="F92" s="56">
        <f>الجدول3[[#This Row],[مبالغ النموذج]]-الجدول3[[#This Row],[مبالغ المحضر]]</f>
        <v>0</v>
      </c>
    </row>
    <row r="93" spans="1:6" ht="20.25" x14ac:dyDescent="0.2">
      <c r="A93" s="58">
        <f>'نموذج تعبئة فواتير السلف'!A96</f>
        <v>89</v>
      </c>
      <c r="B93" s="66">
        <f>'نموذج تعبئة فواتير السلف'!J96</f>
        <v>0</v>
      </c>
      <c r="C93" s="91">
        <f>'نموذج تعبئة فواتير السلف'!E96</f>
        <v>0</v>
      </c>
      <c r="D93" s="79"/>
      <c r="E93" s="80" t="str">
        <f t="shared" si="1"/>
        <v/>
      </c>
      <c r="F93" s="56">
        <f>الجدول3[[#This Row],[مبالغ النموذج]]-الجدول3[[#This Row],[مبالغ المحضر]]</f>
        <v>0</v>
      </c>
    </row>
    <row r="94" spans="1:6" ht="20.25" x14ac:dyDescent="0.2">
      <c r="A94" s="58">
        <f>'نموذج تعبئة فواتير السلف'!A97</f>
        <v>90</v>
      </c>
      <c r="B94" s="66">
        <f>'نموذج تعبئة فواتير السلف'!J97</f>
        <v>0</v>
      </c>
      <c r="C94" s="91">
        <f>'نموذج تعبئة فواتير السلف'!E97</f>
        <v>0</v>
      </c>
      <c r="D94" s="79"/>
      <c r="E94" s="80" t="str">
        <f t="shared" si="1"/>
        <v/>
      </c>
      <c r="F94" s="56">
        <f>الجدول3[[#This Row],[مبالغ النموذج]]-الجدول3[[#This Row],[مبالغ المحضر]]</f>
        <v>0</v>
      </c>
    </row>
    <row r="95" spans="1:6" ht="20.25" x14ac:dyDescent="0.2">
      <c r="A95" s="58">
        <f>'نموذج تعبئة فواتير السلف'!A98</f>
        <v>91</v>
      </c>
      <c r="B95" s="66">
        <f>'نموذج تعبئة فواتير السلف'!J98</f>
        <v>0</v>
      </c>
      <c r="C95" s="91">
        <f>'نموذج تعبئة فواتير السلف'!E98</f>
        <v>0</v>
      </c>
      <c r="D95" s="79"/>
      <c r="E95" s="80" t="str">
        <f t="shared" si="1"/>
        <v/>
      </c>
      <c r="F95" s="56">
        <f>الجدول3[[#This Row],[مبالغ النموذج]]-الجدول3[[#This Row],[مبالغ المحضر]]</f>
        <v>0</v>
      </c>
    </row>
    <row r="96" spans="1:6" ht="20.25" x14ac:dyDescent="0.2">
      <c r="A96" s="58">
        <f>'نموذج تعبئة فواتير السلف'!A99</f>
        <v>92</v>
      </c>
      <c r="B96" s="66">
        <f>'نموذج تعبئة فواتير السلف'!J99</f>
        <v>0</v>
      </c>
      <c r="C96" s="91">
        <f>'نموذج تعبئة فواتير السلف'!E99</f>
        <v>0</v>
      </c>
      <c r="D96" s="79"/>
      <c r="E96" s="80" t="str">
        <f t="shared" si="1"/>
        <v/>
      </c>
      <c r="F96" s="56">
        <f>الجدول3[[#This Row],[مبالغ النموذج]]-الجدول3[[#This Row],[مبالغ المحضر]]</f>
        <v>0</v>
      </c>
    </row>
    <row r="97" spans="1:6" ht="20.25" x14ac:dyDescent="0.2">
      <c r="A97" s="58">
        <f>'نموذج تعبئة فواتير السلف'!A100</f>
        <v>93</v>
      </c>
      <c r="B97" s="66">
        <f>'نموذج تعبئة فواتير السلف'!J100</f>
        <v>0</v>
      </c>
      <c r="C97" s="91">
        <f>'نموذج تعبئة فواتير السلف'!E100</f>
        <v>0</v>
      </c>
      <c r="D97" s="79"/>
      <c r="E97" s="80" t="str">
        <f t="shared" si="1"/>
        <v/>
      </c>
      <c r="F97" s="56">
        <f>الجدول3[[#This Row],[مبالغ النموذج]]-الجدول3[[#This Row],[مبالغ المحضر]]</f>
        <v>0</v>
      </c>
    </row>
    <row r="98" spans="1:6" ht="20.25" x14ac:dyDescent="0.2">
      <c r="A98" s="58">
        <f>'نموذج تعبئة فواتير السلف'!A101</f>
        <v>94</v>
      </c>
      <c r="B98" s="66">
        <f>'نموذج تعبئة فواتير السلف'!J101</f>
        <v>0</v>
      </c>
      <c r="C98" s="91">
        <f>'نموذج تعبئة فواتير السلف'!E101</f>
        <v>0</v>
      </c>
      <c r="D98" s="79"/>
      <c r="E98" s="80" t="str">
        <f t="shared" si="1"/>
        <v/>
      </c>
      <c r="F98" s="56">
        <f>الجدول3[[#This Row],[مبالغ النموذج]]-الجدول3[[#This Row],[مبالغ المحضر]]</f>
        <v>0</v>
      </c>
    </row>
    <row r="99" spans="1:6" ht="20.25" x14ac:dyDescent="0.2">
      <c r="A99" s="58">
        <f>'نموذج تعبئة فواتير السلف'!A102</f>
        <v>95</v>
      </c>
      <c r="B99" s="66">
        <f>'نموذج تعبئة فواتير السلف'!J102</f>
        <v>0</v>
      </c>
      <c r="C99" s="91">
        <f>'نموذج تعبئة فواتير السلف'!E102</f>
        <v>0</v>
      </c>
      <c r="D99" s="79"/>
      <c r="E99" s="80" t="str">
        <f t="shared" si="1"/>
        <v/>
      </c>
      <c r="F99" s="56">
        <f>الجدول3[[#This Row],[مبالغ النموذج]]-الجدول3[[#This Row],[مبالغ المحضر]]</f>
        <v>0</v>
      </c>
    </row>
    <row r="100" spans="1:6" ht="20.25" x14ac:dyDescent="0.2">
      <c r="A100" s="58">
        <f>'نموذج تعبئة فواتير السلف'!A103</f>
        <v>96</v>
      </c>
      <c r="B100" s="66">
        <f>'نموذج تعبئة فواتير السلف'!J103</f>
        <v>0</v>
      </c>
      <c r="C100" s="91">
        <f>'نموذج تعبئة فواتير السلف'!E103</f>
        <v>0</v>
      </c>
      <c r="D100" s="79"/>
      <c r="E100" s="80" t="str">
        <f t="shared" si="1"/>
        <v/>
      </c>
      <c r="F100" s="56">
        <f>الجدول3[[#This Row],[مبالغ النموذج]]-الجدول3[[#This Row],[مبالغ المحضر]]</f>
        <v>0</v>
      </c>
    </row>
    <row r="101" spans="1:6" ht="20.25" x14ac:dyDescent="0.2">
      <c r="A101" s="58">
        <f>'نموذج تعبئة فواتير السلف'!A104</f>
        <v>97</v>
      </c>
      <c r="B101" s="66">
        <f>'نموذج تعبئة فواتير السلف'!J104</f>
        <v>0</v>
      </c>
      <c r="C101" s="91">
        <f>'نموذج تعبئة فواتير السلف'!E104</f>
        <v>0</v>
      </c>
      <c r="D101" s="79"/>
      <c r="E101" s="80" t="str">
        <f t="shared" si="1"/>
        <v/>
      </c>
      <c r="F101" s="56">
        <f>الجدول3[[#This Row],[مبالغ النموذج]]-الجدول3[[#This Row],[مبالغ المحضر]]</f>
        <v>0</v>
      </c>
    </row>
    <row r="102" spans="1:6" ht="20.25" x14ac:dyDescent="0.2">
      <c r="A102" s="58">
        <f>'نموذج تعبئة فواتير السلف'!A105</f>
        <v>98</v>
      </c>
      <c r="B102" s="66">
        <f>'نموذج تعبئة فواتير السلف'!J105</f>
        <v>0</v>
      </c>
      <c r="C102" s="91">
        <f>'نموذج تعبئة فواتير السلف'!E105</f>
        <v>0</v>
      </c>
      <c r="D102" s="79"/>
      <c r="E102" s="80" t="str">
        <f t="shared" si="1"/>
        <v/>
      </c>
      <c r="F102" s="56">
        <f>الجدول3[[#This Row],[مبالغ النموذج]]-الجدول3[[#This Row],[مبالغ المحضر]]</f>
        <v>0</v>
      </c>
    </row>
    <row r="103" spans="1:6" ht="20.25" x14ac:dyDescent="0.2">
      <c r="A103" s="58">
        <f>'نموذج تعبئة فواتير السلف'!A106</f>
        <v>99</v>
      </c>
      <c r="B103" s="66">
        <f>'نموذج تعبئة فواتير السلف'!J106</f>
        <v>0</v>
      </c>
      <c r="C103" s="91">
        <f>'نموذج تعبئة فواتير السلف'!E106</f>
        <v>0</v>
      </c>
      <c r="D103" s="79"/>
      <c r="E103" s="80" t="str">
        <f t="shared" si="1"/>
        <v/>
      </c>
      <c r="F103" s="56">
        <f>الجدول3[[#This Row],[مبالغ النموذج]]-الجدول3[[#This Row],[مبالغ المحضر]]</f>
        <v>0</v>
      </c>
    </row>
    <row r="104" spans="1:6" ht="20.25" x14ac:dyDescent="0.2">
      <c r="A104" s="58">
        <f>'نموذج تعبئة فواتير السلف'!A107</f>
        <v>100</v>
      </c>
      <c r="B104" s="66">
        <f>'نموذج تعبئة فواتير السلف'!J107</f>
        <v>0</v>
      </c>
      <c r="C104" s="91">
        <f>'نموذج تعبئة فواتير السلف'!E107</f>
        <v>0</v>
      </c>
      <c r="D104" s="79"/>
      <c r="E104" s="80" t="str">
        <f t="shared" si="1"/>
        <v/>
      </c>
      <c r="F104" s="56">
        <f>الجدول3[[#This Row],[مبالغ النموذج]]-الجدول3[[#This Row],[مبالغ المحضر]]</f>
        <v>0</v>
      </c>
    </row>
    <row r="105" spans="1:6" ht="20.25" x14ac:dyDescent="0.2">
      <c r="A105" s="58">
        <f>'نموذج تعبئة فواتير السلف'!A108</f>
        <v>101</v>
      </c>
      <c r="B105" s="66">
        <f>'نموذج تعبئة فواتير السلف'!J108</f>
        <v>0</v>
      </c>
      <c r="C105" s="91">
        <f>'نموذج تعبئة فواتير السلف'!E108</f>
        <v>0</v>
      </c>
      <c r="D105" s="79"/>
      <c r="E105" s="80" t="str">
        <f t="shared" si="1"/>
        <v/>
      </c>
      <c r="F105" s="56">
        <f>الجدول3[[#This Row],[مبالغ النموذج]]-الجدول3[[#This Row],[مبالغ المحضر]]</f>
        <v>0</v>
      </c>
    </row>
    <row r="106" spans="1:6" ht="20.25" x14ac:dyDescent="0.2">
      <c r="A106" s="58">
        <f>'نموذج تعبئة فواتير السلف'!A109</f>
        <v>102</v>
      </c>
      <c r="B106" s="66">
        <f>'نموذج تعبئة فواتير السلف'!J109</f>
        <v>0</v>
      </c>
      <c r="C106" s="91">
        <f>'نموذج تعبئة فواتير السلف'!E109</f>
        <v>0</v>
      </c>
      <c r="D106" s="79"/>
      <c r="E106" s="80" t="str">
        <f t="shared" si="1"/>
        <v/>
      </c>
      <c r="F106" s="56">
        <f>الجدول3[[#This Row],[مبالغ النموذج]]-الجدول3[[#This Row],[مبالغ المحضر]]</f>
        <v>0</v>
      </c>
    </row>
    <row r="107" spans="1:6" ht="20.25" x14ac:dyDescent="0.2">
      <c r="A107" s="58">
        <f>'نموذج تعبئة فواتير السلف'!A110</f>
        <v>103</v>
      </c>
      <c r="B107" s="66">
        <f>'نموذج تعبئة فواتير السلف'!J110</f>
        <v>0</v>
      </c>
      <c r="C107" s="91">
        <f>'نموذج تعبئة فواتير السلف'!E110</f>
        <v>0</v>
      </c>
      <c r="D107" s="79"/>
      <c r="E107" s="80" t="str">
        <f t="shared" si="1"/>
        <v/>
      </c>
      <c r="F107" s="56">
        <f>الجدول3[[#This Row],[مبالغ النموذج]]-الجدول3[[#This Row],[مبالغ المحضر]]</f>
        <v>0</v>
      </c>
    </row>
    <row r="108" spans="1:6" ht="20.25" x14ac:dyDescent="0.2">
      <c r="A108" s="58">
        <f>'نموذج تعبئة فواتير السلف'!A111</f>
        <v>104</v>
      </c>
      <c r="B108" s="66">
        <f>'نموذج تعبئة فواتير السلف'!J111</f>
        <v>0</v>
      </c>
      <c r="C108" s="91">
        <f>'نموذج تعبئة فواتير السلف'!E111</f>
        <v>0</v>
      </c>
      <c r="D108" s="79"/>
      <c r="E108" s="80" t="str">
        <f t="shared" si="1"/>
        <v/>
      </c>
      <c r="F108" s="56">
        <f>الجدول3[[#This Row],[مبالغ النموذج]]-الجدول3[[#This Row],[مبالغ المحضر]]</f>
        <v>0</v>
      </c>
    </row>
    <row r="109" spans="1:6" ht="20.25" x14ac:dyDescent="0.2">
      <c r="A109" s="58">
        <f>'نموذج تعبئة فواتير السلف'!A112</f>
        <v>105</v>
      </c>
      <c r="B109" s="66">
        <f>'نموذج تعبئة فواتير السلف'!J112</f>
        <v>0</v>
      </c>
      <c r="C109" s="91">
        <f>'نموذج تعبئة فواتير السلف'!E112</f>
        <v>0</v>
      </c>
      <c r="D109" s="79"/>
      <c r="E109" s="80" t="str">
        <f t="shared" si="1"/>
        <v/>
      </c>
      <c r="F109" s="56">
        <f>الجدول3[[#This Row],[مبالغ النموذج]]-الجدول3[[#This Row],[مبالغ المحضر]]</f>
        <v>0</v>
      </c>
    </row>
    <row r="110" spans="1:6" ht="20.25" x14ac:dyDescent="0.2">
      <c r="A110" s="58">
        <f>'نموذج تعبئة فواتير السلف'!A113</f>
        <v>106</v>
      </c>
      <c r="B110" s="66">
        <f>'نموذج تعبئة فواتير السلف'!J113</f>
        <v>0</v>
      </c>
      <c r="C110" s="91">
        <f>'نموذج تعبئة فواتير السلف'!E113</f>
        <v>0</v>
      </c>
      <c r="D110" s="79"/>
      <c r="E110" s="80" t="str">
        <f t="shared" si="1"/>
        <v/>
      </c>
      <c r="F110" s="56">
        <f>الجدول3[[#This Row],[مبالغ النموذج]]-الجدول3[[#This Row],[مبالغ المحضر]]</f>
        <v>0</v>
      </c>
    </row>
    <row r="111" spans="1:6" ht="20.25" x14ac:dyDescent="0.2">
      <c r="A111" s="58">
        <f>'نموذج تعبئة فواتير السلف'!A114</f>
        <v>107</v>
      </c>
      <c r="B111" s="66">
        <f>'نموذج تعبئة فواتير السلف'!J114</f>
        <v>0</v>
      </c>
      <c r="C111" s="91">
        <f>'نموذج تعبئة فواتير السلف'!E114</f>
        <v>0</v>
      </c>
      <c r="D111" s="79"/>
      <c r="E111" s="80" t="str">
        <f t="shared" si="1"/>
        <v/>
      </c>
      <c r="F111" s="56">
        <f>الجدول3[[#This Row],[مبالغ النموذج]]-الجدول3[[#This Row],[مبالغ المحضر]]</f>
        <v>0</v>
      </c>
    </row>
    <row r="112" spans="1:6" ht="20.25" x14ac:dyDescent="0.2">
      <c r="A112" s="58">
        <f>'نموذج تعبئة فواتير السلف'!A115</f>
        <v>108</v>
      </c>
      <c r="B112" s="66">
        <f>'نموذج تعبئة فواتير السلف'!J115</f>
        <v>0</v>
      </c>
      <c r="C112" s="91">
        <f>'نموذج تعبئة فواتير السلف'!E115</f>
        <v>0</v>
      </c>
      <c r="D112" s="79"/>
      <c r="E112" s="80" t="str">
        <f t="shared" si="1"/>
        <v/>
      </c>
      <c r="F112" s="56">
        <f>الجدول3[[#This Row],[مبالغ النموذج]]-الجدول3[[#This Row],[مبالغ المحضر]]</f>
        <v>0</v>
      </c>
    </row>
    <row r="113" spans="1:6" ht="20.25" x14ac:dyDescent="0.2">
      <c r="A113" s="58">
        <f>'نموذج تعبئة فواتير السلف'!A116</f>
        <v>109</v>
      </c>
      <c r="B113" s="66">
        <f>'نموذج تعبئة فواتير السلف'!J116</f>
        <v>0</v>
      </c>
      <c r="C113" s="91">
        <f>'نموذج تعبئة فواتير السلف'!E116</f>
        <v>0</v>
      </c>
      <c r="D113" s="79"/>
      <c r="E113" s="80" t="str">
        <f t="shared" si="1"/>
        <v/>
      </c>
      <c r="F113" s="56">
        <f>الجدول3[[#This Row],[مبالغ النموذج]]-الجدول3[[#This Row],[مبالغ المحضر]]</f>
        <v>0</v>
      </c>
    </row>
    <row r="114" spans="1:6" ht="20.25" x14ac:dyDescent="0.2">
      <c r="A114" s="58">
        <f>'نموذج تعبئة فواتير السلف'!A117</f>
        <v>110</v>
      </c>
      <c r="B114" s="66">
        <f>'نموذج تعبئة فواتير السلف'!J117</f>
        <v>0</v>
      </c>
      <c r="C114" s="91">
        <f>'نموذج تعبئة فواتير السلف'!E117</f>
        <v>0</v>
      </c>
      <c r="D114" s="79"/>
      <c r="E114" s="80" t="str">
        <f t="shared" si="1"/>
        <v/>
      </c>
      <c r="F114" s="56">
        <f>الجدول3[[#This Row],[مبالغ النموذج]]-الجدول3[[#This Row],[مبالغ المحضر]]</f>
        <v>0</v>
      </c>
    </row>
    <row r="115" spans="1:6" ht="20.25" x14ac:dyDescent="0.2">
      <c r="A115" s="58">
        <f>'نموذج تعبئة فواتير السلف'!A118</f>
        <v>111</v>
      </c>
      <c r="B115" s="66">
        <f>'نموذج تعبئة فواتير السلف'!J118</f>
        <v>0</v>
      </c>
      <c r="C115" s="91">
        <f>'نموذج تعبئة فواتير السلف'!E118</f>
        <v>0</v>
      </c>
      <c r="D115" s="79"/>
      <c r="E115" s="80" t="str">
        <f t="shared" si="1"/>
        <v/>
      </c>
      <c r="F115" s="56">
        <f>الجدول3[[#This Row],[مبالغ النموذج]]-الجدول3[[#This Row],[مبالغ المحضر]]</f>
        <v>0</v>
      </c>
    </row>
    <row r="116" spans="1:6" ht="20.25" x14ac:dyDescent="0.2">
      <c r="A116" s="58">
        <f>'نموذج تعبئة فواتير السلف'!A119</f>
        <v>112</v>
      </c>
      <c r="B116" s="66">
        <f>'نموذج تعبئة فواتير السلف'!J119</f>
        <v>0</v>
      </c>
      <c r="C116" s="91">
        <f>'نموذج تعبئة فواتير السلف'!E119</f>
        <v>0</v>
      </c>
      <c r="D116" s="79"/>
      <c r="E116" s="80" t="str">
        <f t="shared" si="1"/>
        <v/>
      </c>
      <c r="F116" s="56">
        <f>الجدول3[[#This Row],[مبالغ النموذج]]-الجدول3[[#This Row],[مبالغ المحضر]]</f>
        <v>0</v>
      </c>
    </row>
    <row r="117" spans="1:6" ht="20.25" x14ac:dyDescent="0.2">
      <c r="A117" s="58">
        <f>'نموذج تعبئة فواتير السلف'!A120</f>
        <v>113</v>
      </c>
      <c r="B117" s="66">
        <f>'نموذج تعبئة فواتير السلف'!J120</f>
        <v>0</v>
      </c>
      <c r="C117" s="91">
        <f>'نموذج تعبئة فواتير السلف'!E120</f>
        <v>0</v>
      </c>
      <c r="D117" s="79"/>
      <c r="E117" s="80" t="str">
        <f t="shared" si="1"/>
        <v/>
      </c>
      <c r="F117" s="56">
        <f>الجدول3[[#This Row],[مبالغ النموذج]]-الجدول3[[#This Row],[مبالغ المحضر]]</f>
        <v>0</v>
      </c>
    </row>
    <row r="118" spans="1:6" ht="20.25" x14ac:dyDescent="0.2">
      <c r="A118" s="58">
        <f>'نموذج تعبئة فواتير السلف'!A121</f>
        <v>114</v>
      </c>
      <c r="B118" s="66">
        <f>'نموذج تعبئة فواتير السلف'!J121</f>
        <v>0</v>
      </c>
      <c r="C118" s="91">
        <f>'نموذج تعبئة فواتير السلف'!E121</f>
        <v>0</v>
      </c>
      <c r="D118" s="79"/>
      <c r="E118" s="80" t="str">
        <f t="shared" si="1"/>
        <v/>
      </c>
      <c r="F118" s="56">
        <f>الجدول3[[#This Row],[مبالغ النموذج]]-الجدول3[[#This Row],[مبالغ المحضر]]</f>
        <v>0</v>
      </c>
    </row>
    <row r="119" spans="1:6" ht="20.25" x14ac:dyDescent="0.2">
      <c r="A119" s="58">
        <f>'نموذج تعبئة فواتير السلف'!A122</f>
        <v>115</v>
      </c>
      <c r="B119" s="66">
        <f>'نموذج تعبئة فواتير السلف'!J122</f>
        <v>0</v>
      </c>
      <c r="C119" s="91">
        <f>'نموذج تعبئة فواتير السلف'!E122</f>
        <v>0</v>
      </c>
      <c r="D119" s="79"/>
      <c r="E119" s="80" t="str">
        <f t="shared" si="1"/>
        <v/>
      </c>
      <c r="F119" s="56">
        <f>الجدول3[[#This Row],[مبالغ النموذج]]-الجدول3[[#This Row],[مبالغ المحضر]]</f>
        <v>0</v>
      </c>
    </row>
    <row r="120" spans="1:6" ht="20.25" x14ac:dyDescent="0.2">
      <c r="A120" s="58">
        <f>'نموذج تعبئة فواتير السلف'!A123</f>
        <v>116</v>
      </c>
      <c r="B120" s="66">
        <f>'نموذج تعبئة فواتير السلف'!J123</f>
        <v>0</v>
      </c>
      <c r="C120" s="91">
        <f>'نموذج تعبئة فواتير السلف'!E123</f>
        <v>0</v>
      </c>
      <c r="D120" s="79"/>
      <c r="E120" s="80" t="str">
        <f t="shared" si="1"/>
        <v/>
      </c>
      <c r="F120" s="56">
        <f>الجدول3[[#This Row],[مبالغ النموذج]]-الجدول3[[#This Row],[مبالغ المحضر]]</f>
        <v>0</v>
      </c>
    </row>
    <row r="121" spans="1:6" ht="20.25" x14ac:dyDescent="0.2">
      <c r="A121" s="58">
        <f>'نموذج تعبئة فواتير السلف'!A124</f>
        <v>117</v>
      </c>
      <c r="B121" s="66">
        <f>'نموذج تعبئة فواتير السلف'!J124</f>
        <v>0</v>
      </c>
      <c r="C121" s="91">
        <f>'نموذج تعبئة فواتير السلف'!E124</f>
        <v>0</v>
      </c>
      <c r="D121" s="79"/>
      <c r="E121" s="80" t="str">
        <f t="shared" si="1"/>
        <v/>
      </c>
      <c r="F121" s="56">
        <f>الجدول3[[#This Row],[مبالغ النموذج]]-الجدول3[[#This Row],[مبالغ المحضر]]</f>
        <v>0</v>
      </c>
    </row>
    <row r="122" spans="1:6" ht="20.25" x14ac:dyDescent="0.2">
      <c r="A122" s="58">
        <f>'نموذج تعبئة فواتير السلف'!A125</f>
        <v>118</v>
      </c>
      <c r="B122" s="66">
        <f>'نموذج تعبئة فواتير السلف'!J125</f>
        <v>0</v>
      </c>
      <c r="C122" s="91">
        <f>'نموذج تعبئة فواتير السلف'!E125</f>
        <v>0</v>
      </c>
      <c r="D122" s="79"/>
      <c r="E122" s="80" t="str">
        <f t="shared" si="1"/>
        <v/>
      </c>
      <c r="F122" s="56">
        <f>الجدول3[[#This Row],[مبالغ النموذج]]-الجدول3[[#This Row],[مبالغ المحضر]]</f>
        <v>0</v>
      </c>
    </row>
    <row r="123" spans="1:6" ht="20.25" x14ac:dyDescent="0.2">
      <c r="A123" s="58">
        <f>'نموذج تعبئة فواتير السلف'!A126</f>
        <v>119</v>
      </c>
      <c r="B123" s="66">
        <f>'نموذج تعبئة فواتير السلف'!J126</f>
        <v>0</v>
      </c>
      <c r="C123" s="91">
        <f>'نموذج تعبئة فواتير السلف'!E126</f>
        <v>0</v>
      </c>
      <c r="D123" s="79"/>
      <c r="E123" s="80" t="str">
        <f t="shared" si="1"/>
        <v/>
      </c>
      <c r="F123" s="56">
        <f>الجدول3[[#This Row],[مبالغ النموذج]]-الجدول3[[#This Row],[مبالغ المحضر]]</f>
        <v>0</v>
      </c>
    </row>
    <row r="124" spans="1:6" ht="20.25" x14ac:dyDescent="0.2">
      <c r="A124" s="58">
        <f>'نموذج تعبئة فواتير السلف'!A127</f>
        <v>120</v>
      </c>
      <c r="B124" s="66">
        <f>'نموذج تعبئة فواتير السلف'!J127</f>
        <v>0</v>
      </c>
      <c r="C124" s="91">
        <f>'نموذج تعبئة فواتير السلف'!E127</f>
        <v>0</v>
      </c>
      <c r="D124" s="79"/>
      <c r="E124" s="80" t="str">
        <f t="shared" si="1"/>
        <v/>
      </c>
      <c r="F124" s="56">
        <f>الجدول3[[#This Row],[مبالغ النموذج]]-الجدول3[[#This Row],[مبالغ المحضر]]</f>
        <v>0</v>
      </c>
    </row>
    <row r="125" spans="1:6" ht="20.25" x14ac:dyDescent="0.2">
      <c r="A125" s="58">
        <f>'نموذج تعبئة فواتير السلف'!A128</f>
        <v>121</v>
      </c>
      <c r="B125" s="66">
        <f>'نموذج تعبئة فواتير السلف'!J128</f>
        <v>0</v>
      </c>
      <c r="C125" s="91">
        <f>'نموذج تعبئة فواتير السلف'!E128</f>
        <v>0</v>
      </c>
      <c r="D125" s="79"/>
      <c r="E125" s="80" t="str">
        <f t="shared" si="1"/>
        <v/>
      </c>
      <c r="F125" s="56">
        <f>الجدول3[[#This Row],[مبالغ النموذج]]-الجدول3[[#This Row],[مبالغ المحضر]]</f>
        <v>0</v>
      </c>
    </row>
    <row r="126" spans="1:6" ht="20.25" x14ac:dyDescent="0.2">
      <c r="A126" s="58">
        <f>'نموذج تعبئة فواتير السلف'!A129</f>
        <v>122</v>
      </c>
      <c r="B126" s="66">
        <f>'نموذج تعبئة فواتير السلف'!J129</f>
        <v>0</v>
      </c>
      <c r="C126" s="91">
        <f>'نموذج تعبئة فواتير السلف'!E129</f>
        <v>0</v>
      </c>
      <c r="D126" s="79"/>
      <c r="E126" s="80" t="str">
        <f t="shared" si="1"/>
        <v/>
      </c>
      <c r="F126" s="56">
        <f>الجدول3[[#This Row],[مبالغ النموذج]]-الجدول3[[#This Row],[مبالغ المحضر]]</f>
        <v>0</v>
      </c>
    </row>
    <row r="127" spans="1:6" ht="20.25" x14ac:dyDescent="0.2">
      <c r="A127" s="58">
        <f>'نموذج تعبئة فواتير السلف'!A130</f>
        <v>123</v>
      </c>
      <c r="B127" s="66">
        <f>'نموذج تعبئة فواتير السلف'!J130</f>
        <v>0</v>
      </c>
      <c r="C127" s="91">
        <f>'نموذج تعبئة فواتير السلف'!E130</f>
        <v>0</v>
      </c>
      <c r="D127" s="79"/>
      <c r="E127" s="80" t="str">
        <f t="shared" si="1"/>
        <v/>
      </c>
      <c r="F127" s="56">
        <f>الجدول3[[#This Row],[مبالغ النموذج]]-الجدول3[[#This Row],[مبالغ المحضر]]</f>
        <v>0</v>
      </c>
    </row>
    <row r="128" spans="1:6" ht="20.25" x14ac:dyDescent="0.2">
      <c r="A128" s="58">
        <f>'نموذج تعبئة فواتير السلف'!A131</f>
        <v>124</v>
      </c>
      <c r="B128" s="66">
        <f>'نموذج تعبئة فواتير السلف'!J131</f>
        <v>0</v>
      </c>
      <c r="C128" s="91">
        <f>'نموذج تعبئة فواتير السلف'!E131</f>
        <v>0</v>
      </c>
      <c r="D128" s="79"/>
      <c r="E128" s="80" t="str">
        <f t="shared" si="1"/>
        <v/>
      </c>
      <c r="F128" s="56">
        <f>الجدول3[[#This Row],[مبالغ النموذج]]-الجدول3[[#This Row],[مبالغ المحضر]]</f>
        <v>0</v>
      </c>
    </row>
    <row r="129" spans="1:6" ht="20.25" x14ac:dyDescent="0.2">
      <c r="A129" s="58">
        <f>'نموذج تعبئة فواتير السلف'!A132</f>
        <v>125</v>
      </c>
      <c r="B129" s="66">
        <f>'نموذج تعبئة فواتير السلف'!J132</f>
        <v>0</v>
      </c>
      <c r="C129" s="91">
        <f>'نموذج تعبئة فواتير السلف'!E132</f>
        <v>0</v>
      </c>
      <c r="D129" s="79"/>
      <c r="E129" s="80" t="str">
        <f t="shared" si="1"/>
        <v/>
      </c>
      <c r="F129" s="56">
        <f>الجدول3[[#This Row],[مبالغ النموذج]]-الجدول3[[#This Row],[مبالغ المحضر]]</f>
        <v>0</v>
      </c>
    </row>
    <row r="130" spans="1:6" ht="20.25" x14ac:dyDescent="0.2">
      <c r="A130" s="58">
        <f>'نموذج تعبئة فواتير السلف'!A133</f>
        <v>126</v>
      </c>
      <c r="B130" s="66">
        <f>'نموذج تعبئة فواتير السلف'!J133</f>
        <v>0</v>
      </c>
      <c r="C130" s="91">
        <f>'نموذج تعبئة فواتير السلف'!E133</f>
        <v>0</v>
      </c>
      <c r="D130" s="79"/>
      <c r="E130" s="80" t="str">
        <f t="shared" si="1"/>
        <v/>
      </c>
      <c r="F130" s="56">
        <f>الجدول3[[#This Row],[مبالغ النموذج]]-الجدول3[[#This Row],[مبالغ المحضر]]</f>
        <v>0</v>
      </c>
    </row>
    <row r="131" spans="1:6" ht="20.25" x14ac:dyDescent="0.2">
      <c r="A131" s="58">
        <f>'نموذج تعبئة فواتير السلف'!A134</f>
        <v>127</v>
      </c>
      <c r="B131" s="66">
        <f>'نموذج تعبئة فواتير السلف'!J134</f>
        <v>0</v>
      </c>
      <c r="C131" s="91">
        <f>'نموذج تعبئة فواتير السلف'!E134</f>
        <v>0</v>
      </c>
      <c r="D131" s="79"/>
      <c r="E131" s="80" t="str">
        <f t="shared" si="1"/>
        <v/>
      </c>
      <c r="F131" s="56">
        <f>الجدول3[[#This Row],[مبالغ النموذج]]-الجدول3[[#This Row],[مبالغ المحضر]]</f>
        <v>0</v>
      </c>
    </row>
    <row r="132" spans="1:6" ht="20.25" x14ac:dyDescent="0.2">
      <c r="A132" s="58">
        <f>'نموذج تعبئة فواتير السلف'!A135</f>
        <v>128</v>
      </c>
      <c r="B132" s="66">
        <f>'نموذج تعبئة فواتير السلف'!J135</f>
        <v>0</v>
      </c>
      <c r="C132" s="91">
        <f>'نموذج تعبئة فواتير السلف'!E135</f>
        <v>0</v>
      </c>
      <c r="D132" s="79"/>
      <c r="E132" s="80" t="str">
        <f t="shared" si="1"/>
        <v/>
      </c>
      <c r="F132" s="56">
        <f>الجدول3[[#This Row],[مبالغ النموذج]]-الجدول3[[#This Row],[مبالغ المحضر]]</f>
        <v>0</v>
      </c>
    </row>
    <row r="133" spans="1:6" ht="20.25" x14ac:dyDescent="0.2">
      <c r="A133" s="58">
        <f>'نموذج تعبئة فواتير السلف'!A136</f>
        <v>129</v>
      </c>
      <c r="B133" s="66">
        <f>'نموذج تعبئة فواتير السلف'!J136</f>
        <v>0</v>
      </c>
      <c r="C133" s="91">
        <f>'نموذج تعبئة فواتير السلف'!E136</f>
        <v>0</v>
      </c>
      <c r="D133" s="79"/>
      <c r="E133" s="80" t="str">
        <f t="shared" si="1"/>
        <v/>
      </c>
      <c r="F133" s="56">
        <f>الجدول3[[#This Row],[مبالغ النموذج]]-الجدول3[[#This Row],[مبالغ المحضر]]</f>
        <v>0</v>
      </c>
    </row>
    <row r="134" spans="1:6" ht="20.25" x14ac:dyDescent="0.2">
      <c r="A134" s="58">
        <f>'نموذج تعبئة فواتير السلف'!A137</f>
        <v>130</v>
      </c>
      <c r="B134" s="66">
        <f>'نموذج تعبئة فواتير السلف'!J137</f>
        <v>0</v>
      </c>
      <c r="C134" s="91">
        <f>'نموذج تعبئة فواتير السلف'!E137</f>
        <v>0</v>
      </c>
      <c r="D134" s="79"/>
      <c r="E134" s="80" t="str">
        <f t="shared" ref="E134:E197" si="2">IF(F134=0,"",CHAR(251))</f>
        <v/>
      </c>
      <c r="F134" s="56">
        <f>الجدول3[[#This Row],[مبالغ النموذج]]-الجدول3[[#This Row],[مبالغ المحضر]]</f>
        <v>0</v>
      </c>
    </row>
    <row r="135" spans="1:6" ht="20.25" x14ac:dyDescent="0.2">
      <c r="A135" s="58">
        <f>'نموذج تعبئة فواتير السلف'!A138</f>
        <v>131</v>
      </c>
      <c r="B135" s="66">
        <f>'نموذج تعبئة فواتير السلف'!J138</f>
        <v>0</v>
      </c>
      <c r="C135" s="91">
        <f>'نموذج تعبئة فواتير السلف'!E138</f>
        <v>0</v>
      </c>
      <c r="D135" s="79"/>
      <c r="E135" s="80" t="str">
        <f t="shared" si="2"/>
        <v/>
      </c>
      <c r="F135" s="56">
        <f>الجدول3[[#This Row],[مبالغ النموذج]]-الجدول3[[#This Row],[مبالغ المحضر]]</f>
        <v>0</v>
      </c>
    </row>
    <row r="136" spans="1:6" ht="20.25" x14ac:dyDescent="0.2">
      <c r="A136" s="58">
        <f>'نموذج تعبئة فواتير السلف'!A139</f>
        <v>132</v>
      </c>
      <c r="B136" s="66">
        <f>'نموذج تعبئة فواتير السلف'!J139</f>
        <v>0</v>
      </c>
      <c r="C136" s="91">
        <f>'نموذج تعبئة فواتير السلف'!E139</f>
        <v>0</v>
      </c>
      <c r="D136" s="79"/>
      <c r="E136" s="80" t="str">
        <f t="shared" si="2"/>
        <v/>
      </c>
      <c r="F136" s="56">
        <f>الجدول3[[#This Row],[مبالغ النموذج]]-الجدول3[[#This Row],[مبالغ المحضر]]</f>
        <v>0</v>
      </c>
    </row>
    <row r="137" spans="1:6" ht="20.25" x14ac:dyDescent="0.2">
      <c r="A137" s="58">
        <f>'نموذج تعبئة فواتير السلف'!A140</f>
        <v>133</v>
      </c>
      <c r="B137" s="66">
        <f>'نموذج تعبئة فواتير السلف'!J140</f>
        <v>0</v>
      </c>
      <c r="C137" s="91">
        <f>'نموذج تعبئة فواتير السلف'!E140</f>
        <v>0</v>
      </c>
      <c r="D137" s="79"/>
      <c r="E137" s="80" t="str">
        <f t="shared" si="2"/>
        <v/>
      </c>
      <c r="F137" s="56">
        <f>الجدول3[[#This Row],[مبالغ النموذج]]-الجدول3[[#This Row],[مبالغ المحضر]]</f>
        <v>0</v>
      </c>
    </row>
    <row r="138" spans="1:6" ht="20.25" x14ac:dyDescent="0.2">
      <c r="A138" s="58">
        <f>'نموذج تعبئة فواتير السلف'!A141</f>
        <v>134</v>
      </c>
      <c r="B138" s="66">
        <f>'نموذج تعبئة فواتير السلف'!J141</f>
        <v>0</v>
      </c>
      <c r="C138" s="91">
        <f>'نموذج تعبئة فواتير السلف'!E141</f>
        <v>0</v>
      </c>
      <c r="D138" s="79"/>
      <c r="E138" s="80" t="str">
        <f t="shared" si="2"/>
        <v/>
      </c>
      <c r="F138" s="56">
        <f>الجدول3[[#This Row],[مبالغ النموذج]]-الجدول3[[#This Row],[مبالغ المحضر]]</f>
        <v>0</v>
      </c>
    </row>
    <row r="139" spans="1:6" ht="20.25" x14ac:dyDescent="0.2">
      <c r="A139" s="58">
        <f>'نموذج تعبئة فواتير السلف'!A142</f>
        <v>135</v>
      </c>
      <c r="B139" s="66">
        <f>'نموذج تعبئة فواتير السلف'!J142</f>
        <v>0</v>
      </c>
      <c r="C139" s="91">
        <f>'نموذج تعبئة فواتير السلف'!E142</f>
        <v>0</v>
      </c>
      <c r="D139" s="79"/>
      <c r="E139" s="80" t="str">
        <f t="shared" si="2"/>
        <v/>
      </c>
      <c r="F139" s="56">
        <f>الجدول3[[#This Row],[مبالغ النموذج]]-الجدول3[[#This Row],[مبالغ المحضر]]</f>
        <v>0</v>
      </c>
    </row>
    <row r="140" spans="1:6" ht="20.25" x14ac:dyDescent="0.2">
      <c r="A140" s="58">
        <f>'نموذج تعبئة فواتير السلف'!A143</f>
        <v>136</v>
      </c>
      <c r="B140" s="66">
        <f>'نموذج تعبئة فواتير السلف'!J143</f>
        <v>0</v>
      </c>
      <c r="C140" s="91">
        <f>'نموذج تعبئة فواتير السلف'!E143</f>
        <v>0</v>
      </c>
      <c r="D140" s="79"/>
      <c r="E140" s="80" t="str">
        <f t="shared" si="2"/>
        <v/>
      </c>
      <c r="F140" s="56">
        <f>الجدول3[[#This Row],[مبالغ النموذج]]-الجدول3[[#This Row],[مبالغ المحضر]]</f>
        <v>0</v>
      </c>
    </row>
    <row r="141" spans="1:6" ht="20.25" x14ac:dyDescent="0.2">
      <c r="A141" s="58">
        <f>'نموذج تعبئة فواتير السلف'!A144</f>
        <v>137</v>
      </c>
      <c r="B141" s="66">
        <f>'نموذج تعبئة فواتير السلف'!J144</f>
        <v>0</v>
      </c>
      <c r="C141" s="91">
        <f>'نموذج تعبئة فواتير السلف'!E144</f>
        <v>0</v>
      </c>
      <c r="D141" s="79"/>
      <c r="E141" s="80" t="str">
        <f t="shared" si="2"/>
        <v/>
      </c>
      <c r="F141" s="56">
        <f>الجدول3[[#This Row],[مبالغ النموذج]]-الجدول3[[#This Row],[مبالغ المحضر]]</f>
        <v>0</v>
      </c>
    </row>
    <row r="142" spans="1:6" ht="20.25" x14ac:dyDescent="0.2">
      <c r="A142" s="58">
        <f>'نموذج تعبئة فواتير السلف'!A145</f>
        <v>138</v>
      </c>
      <c r="B142" s="66">
        <f>'نموذج تعبئة فواتير السلف'!J145</f>
        <v>0</v>
      </c>
      <c r="C142" s="91">
        <f>'نموذج تعبئة فواتير السلف'!E145</f>
        <v>0</v>
      </c>
      <c r="D142" s="79"/>
      <c r="E142" s="80" t="str">
        <f t="shared" si="2"/>
        <v/>
      </c>
      <c r="F142" s="56">
        <f>الجدول3[[#This Row],[مبالغ النموذج]]-الجدول3[[#This Row],[مبالغ المحضر]]</f>
        <v>0</v>
      </c>
    </row>
    <row r="143" spans="1:6" ht="20.25" x14ac:dyDescent="0.2">
      <c r="A143" s="58">
        <f>'نموذج تعبئة فواتير السلف'!A146</f>
        <v>139</v>
      </c>
      <c r="B143" s="66">
        <f>'نموذج تعبئة فواتير السلف'!J146</f>
        <v>0</v>
      </c>
      <c r="C143" s="91">
        <f>'نموذج تعبئة فواتير السلف'!E146</f>
        <v>0</v>
      </c>
      <c r="D143" s="79"/>
      <c r="E143" s="80" t="str">
        <f t="shared" si="2"/>
        <v/>
      </c>
      <c r="F143" s="56">
        <f>الجدول3[[#This Row],[مبالغ النموذج]]-الجدول3[[#This Row],[مبالغ المحضر]]</f>
        <v>0</v>
      </c>
    </row>
    <row r="144" spans="1:6" ht="20.25" x14ac:dyDescent="0.2">
      <c r="A144" s="58">
        <f>'نموذج تعبئة فواتير السلف'!A147</f>
        <v>140</v>
      </c>
      <c r="B144" s="66">
        <f>'نموذج تعبئة فواتير السلف'!J147</f>
        <v>0</v>
      </c>
      <c r="C144" s="91">
        <f>'نموذج تعبئة فواتير السلف'!E147</f>
        <v>0</v>
      </c>
      <c r="D144" s="79"/>
      <c r="E144" s="80" t="str">
        <f t="shared" si="2"/>
        <v/>
      </c>
      <c r="F144" s="56">
        <f>الجدول3[[#This Row],[مبالغ النموذج]]-الجدول3[[#This Row],[مبالغ المحضر]]</f>
        <v>0</v>
      </c>
    </row>
    <row r="145" spans="1:6" ht="20.25" x14ac:dyDescent="0.2">
      <c r="A145" s="58">
        <f>'نموذج تعبئة فواتير السلف'!A148</f>
        <v>141</v>
      </c>
      <c r="B145" s="66">
        <f>'نموذج تعبئة فواتير السلف'!J148</f>
        <v>0</v>
      </c>
      <c r="C145" s="91">
        <f>'نموذج تعبئة فواتير السلف'!E148</f>
        <v>0</v>
      </c>
      <c r="D145" s="79"/>
      <c r="E145" s="80" t="str">
        <f t="shared" si="2"/>
        <v/>
      </c>
      <c r="F145" s="56">
        <f>الجدول3[[#This Row],[مبالغ النموذج]]-الجدول3[[#This Row],[مبالغ المحضر]]</f>
        <v>0</v>
      </c>
    </row>
    <row r="146" spans="1:6" ht="20.25" x14ac:dyDescent="0.2">
      <c r="A146" s="58">
        <f>'نموذج تعبئة فواتير السلف'!A149</f>
        <v>142</v>
      </c>
      <c r="B146" s="66">
        <f>'نموذج تعبئة فواتير السلف'!J149</f>
        <v>0</v>
      </c>
      <c r="C146" s="91">
        <f>'نموذج تعبئة فواتير السلف'!E149</f>
        <v>0</v>
      </c>
      <c r="D146" s="79"/>
      <c r="E146" s="80" t="str">
        <f t="shared" si="2"/>
        <v/>
      </c>
      <c r="F146" s="56">
        <f>الجدول3[[#This Row],[مبالغ النموذج]]-الجدول3[[#This Row],[مبالغ المحضر]]</f>
        <v>0</v>
      </c>
    </row>
    <row r="147" spans="1:6" ht="20.25" x14ac:dyDescent="0.2">
      <c r="A147" s="58">
        <f>'نموذج تعبئة فواتير السلف'!A150</f>
        <v>143</v>
      </c>
      <c r="B147" s="66">
        <f>'نموذج تعبئة فواتير السلف'!J150</f>
        <v>0</v>
      </c>
      <c r="C147" s="91">
        <f>'نموذج تعبئة فواتير السلف'!E150</f>
        <v>0</v>
      </c>
      <c r="D147" s="79"/>
      <c r="E147" s="80" t="str">
        <f t="shared" si="2"/>
        <v/>
      </c>
      <c r="F147" s="56">
        <f>الجدول3[[#This Row],[مبالغ النموذج]]-الجدول3[[#This Row],[مبالغ المحضر]]</f>
        <v>0</v>
      </c>
    </row>
    <row r="148" spans="1:6" ht="20.25" x14ac:dyDescent="0.2">
      <c r="A148" s="58">
        <f>'نموذج تعبئة فواتير السلف'!A151</f>
        <v>144</v>
      </c>
      <c r="B148" s="66">
        <f>'نموذج تعبئة فواتير السلف'!J151</f>
        <v>0</v>
      </c>
      <c r="C148" s="91">
        <f>'نموذج تعبئة فواتير السلف'!E151</f>
        <v>0</v>
      </c>
      <c r="D148" s="79"/>
      <c r="E148" s="80" t="str">
        <f t="shared" si="2"/>
        <v/>
      </c>
      <c r="F148" s="56">
        <f>الجدول3[[#This Row],[مبالغ النموذج]]-الجدول3[[#This Row],[مبالغ المحضر]]</f>
        <v>0</v>
      </c>
    </row>
    <row r="149" spans="1:6" ht="20.25" x14ac:dyDescent="0.2">
      <c r="A149" s="58">
        <f>'نموذج تعبئة فواتير السلف'!A152</f>
        <v>145</v>
      </c>
      <c r="B149" s="66">
        <f>'نموذج تعبئة فواتير السلف'!J152</f>
        <v>0</v>
      </c>
      <c r="C149" s="91">
        <f>'نموذج تعبئة فواتير السلف'!E152</f>
        <v>0</v>
      </c>
      <c r="D149" s="79"/>
      <c r="E149" s="80" t="str">
        <f t="shared" si="2"/>
        <v/>
      </c>
      <c r="F149" s="56">
        <f>الجدول3[[#This Row],[مبالغ النموذج]]-الجدول3[[#This Row],[مبالغ المحضر]]</f>
        <v>0</v>
      </c>
    </row>
    <row r="150" spans="1:6" ht="20.25" x14ac:dyDescent="0.2">
      <c r="A150" s="58">
        <f>'نموذج تعبئة فواتير السلف'!A153</f>
        <v>146</v>
      </c>
      <c r="B150" s="66">
        <f>'نموذج تعبئة فواتير السلف'!J153</f>
        <v>0</v>
      </c>
      <c r="C150" s="91">
        <f>'نموذج تعبئة فواتير السلف'!E153</f>
        <v>0</v>
      </c>
      <c r="D150" s="79"/>
      <c r="E150" s="80" t="str">
        <f t="shared" si="2"/>
        <v/>
      </c>
      <c r="F150" s="56">
        <f>الجدول3[[#This Row],[مبالغ النموذج]]-الجدول3[[#This Row],[مبالغ المحضر]]</f>
        <v>0</v>
      </c>
    </row>
    <row r="151" spans="1:6" ht="20.25" x14ac:dyDescent="0.2">
      <c r="A151" s="58">
        <f>'نموذج تعبئة فواتير السلف'!A154</f>
        <v>147</v>
      </c>
      <c r="B151" s="66">
        <f>'نموذج تعبئة فواتير السلف'!J154</f>
        <v>0</v>
      </c>
      <c r="C151" s="91">
        <f>'نموذج تعبئة فواتير السلف'!E154</f>
        <v>0</v>
      </c>
      <c r="D151" s="79"/>
      <c r="E151" s="80" t="str">
        <f t="shared" si="2"/>
        <v/>
      </c>
      <c r="F151" s="56">
        <f>الجدول3[[#This Row],[مبالغ النموذج]]-الجدول3[[#This Row],[مبالغ المحضر]]</f>
        <v>0</v>
      </c>
    </row>
    <row r="152" spans="1:6" ht="20.25" x14ac:dyDescent="0.2">
      <c r="A152" s="58">
        <f>'نموذج تعبئة فواتير السلف'!A155</f>
        <v>148</v>
      </c>
      <c r="B152" s="66">
        <f>'نموذج تعبئة فواتير السلف'!J155</f>
        <v>0</v>
      </c>
      <c r="C152" s="91">
        <f>'نموذج تعبئة فواتير السلف'!E155</f>
        <v>0</v>
      </c>
      <c r="D152" s="79"/>
      <c r="E152" s="80" t="str">
        <f t="shared" si="2"/>
        <v/>
      </c>
      <c r="F152" s="56">
        <f>الجدول3[[#This Row],[مبالغ النموذج]]-الجدول3[[#This Row],[مبالغ المحضر]]</f>
        <v>0</v>
      </c>
    </row>
    <row r="153" spans="1:6" ht="20.25" x14ac:dyDescent="0.2">
      <c r="A153" s="58">
        <f>'نموذج تعبئة فواتير السلف'!A156</f>
        <v>149</v>
      </c>
      <c r="B153" s="66">
        <f>'نموذج تعبئة فواتير السلف'!J156</f>
        <v>0</v>
      </c>
      <c r="C153" s="91">
        <f>'نموذج تعبئة فواتير السلف'!E156</f>
        <v>0</v>
      </c>
      <c r="D153" s="79"/>
      <c r="E153" s="80" t="str">
        <f t="shared" si="2"/>
        <v/>
      </c>
      <c r="F153" s="56">
        <f>الجدول3[[#This Row],[مبالغ النموذج]]-الجدول3[[#This Row],[مبالغ المحضر]]</f>
        <v>0</v>
      </c>
    </row>
    <row r="154" spans="1:6" ht="20.25" x14ac:dyDescent="0.2">
      <c r="A154" s="58">
        <f>'نموذج تعبئة فواتير السلف'!A157</f>
        <v>150</v>
      </c>
      <c r="B154" s="66">
        <f>'نموذج تعبئة فواتير السلف'!J157</f>
        <v>0</v>
      </c>
      <c r="C154" s="91">
        <f>'نموذج تعبئة فواتير السلف'!E157</f>
        <v>0</v>
      </c>
      <c r="D154" s="79"/>
      <c r="E154" s="80" t="str">
        <f t="shared" si="2"/>
        <v/>
      </c>
      <c r="F154" s="56">
        <f>الجدول3[[#This Row],[مبالغ النموذج]]-الجدول3[[#This Row],[مبالغ المحضر]]</f>
        <v>0</v>
      </c>
    </row>
    <row r="155" spans="1:6" ht="20.25" x14ac:dyDescent="0.2">
      <c r="A155" s="58">
        <f>'نموذج تعبئة فواتير السلف'!A158</f>
        <v>151</v>
      </c>
      <c r="B155" s="66">
        <f>'نموذج تعبئة فواتير السلف'!J158</f>
        <v>0</v>
      </c>
      <c r="C155" s="91">
        <f>'نموذج تعبئة فواتير السلف'!E158</f>
        <v>0</v>
      </c>
      <c r="D155" s="79"/>
      <c r="E155" s="80" t="str">
        <f t="shared" si="2"/>
        <v/>
      </c>
      <c r="F155" s="56">
        <f>الجدول3[[#This Row],[مبالغ النموذج]]-الجدول3[[#This Row],[مبالغ المحضر]]</f>
        <v>0</v>
      </c>
    </row>
    <row r="156" spans="1:6" ht="20.25" x14ac:dyDescent="0.2">
      <c r="A156" s="58">
        <f>'نموذج تعبئة فواتير السلف'!A159</f>
        <v>152</v>
      </c>
      <c r="B156" s="66">
        <f>'نموذج تعبئة فواتير السلف'!J159</f>
        <v>0</v>
      </c>
      <c r="C156" s="91">
        <f>'نموذج تعبئة فواتير السلف'!E159</f>
        <v>0</v>
      </c>
      <c r="D156" s="79"/>
      <c r="E156" s="80" t="str">
        <f t="shared" si="2"/>
        <v/>
      </c>
      <c r="F156" s="56">
        <f>الجدول3[[#This Row],[مبالغ النموذج]]-الجدول3[[#This Row],[مبالغ المحضر]]</f>
        <v>0</v>
      </c>
    </row>
    <row r="157" spans="1:6" ht="20.25" x14ac:dyDescent="0.2">
      <c r="A157" s="58">
        <f>'نموذج تعبئة فواتير السلف'!A160</f>
        <v>153</v>
      </c>
      <c r="B157" s="66">
        <f>'نموذج تعبئة فواتير السلف'!J160</f>
        <v>0</v>
      </c>
      <c r="C157" s="91">
        <f>'نموذج تعبئة فواتير السلف'!E160</f>
        <v>0</v>
      </c>
      <c r="D157" s="79"/>
      <c r="E157" s="80" t="str">
        <f t="shared" si="2"/>
        <v/>
      </c>
      <c r="F157" s="56">
        <f>الجدول3[[#This Row],[مبالغ النموذج]]-الجدول3[[#This Row],[مبالغ المحضر]]</f>
        <v>0</v>
      </c>
    </row>
    <row r="158" spans="1:6" ht="20.25" x14ac:dyDescent="0.2">
      <c r="A158" s="58">
        <f>'نموذج تعبئة فواتير السلف'!A161</f>
        <v>154</v>
      </c>
      <c r="B158" s="66">
        <f>'نموذج تعبئة فواتير السلف'!J161</f>
        <v>0</v>
      </c>
      <c r="C158" s="91">
        <f>'نموذج تعبئة فواتير السلف'!E161</f>
        <v>0</v>
      </c>
      <c r="D158" s="79"/>
      <c r="E158" s="80" t="str">
        <f t="shared" si="2"/>
        <v/>
      </c>
      <c r="F158" s="56">
        <f>الجدول3[[#This Row],[مبالغ النموذج]]-الجدول3[[#This Row],[مبالغ المحضر]]</f>
        <v>0</v>
      </c>
    </row>
    <row r="159" spans="1:6" ht="20.25" x14ac:dyDescent="0.2">
      <c r="A159" s="58">
        <f>'نموذج تعبئة فواتير السلف'!A162</f>
        <v>155</v>
      </c>
      <c r="B159" s="66">
        <f>'نموذج تعبئة فواتير السلف'!J162</f>
        <v>0</v>
      </c>
      <c r="C159" s="91">
        <f>'نموذج تعبئة فواتير السلف'!E162</f>
        <v>0</v>
      </c>
      <c r="D159" s="79"/>
      <c r="E159" s="80" t="str">
        <f t="shared" si="2"/>
        <v/>
      </c>
      <c r="F159" s="56">
        <f>الجدول3[[#This Row],[مبالغ النموذج]]-الجدول3[[#This Row],[مبالغ المحضر]]</f>
        <v>0</v>
      </c>
    </row>
    <row r="160" spans="1:6" ht="20.25" x14ac:dyDescent="0.2">
      <c r="A160" s="58">
        <f>'نموذج تعبئة فواتير السلف'!A163</f>
        <v>156</v>
      </c>
      <c r="B160" s="66">
        <f>'نموذج تعبئة فواتير السلف'!J163</f>
        <v>0</v>
      </c>
      <c r="C160" s="91">
        <f>'نموذج تعبئة فواتير السلف'!E163</f>
        <v>0</v>
      </c>
      <c r="D160" s="79"/>
      <c r="E160" s="80" t="str">
        <f t="shared" si="2"/>
        <v/>
      </c>
      <c r="F160" s="56">
        <f>الجدول3[[#This Row],[مبالغ النموذج]]-الجدول3[[#This Row],[مبالغ المحضر]]</f>
        <v>0</v>
      </c>
    </row>
    <row r="161" spans="1:6" ht="20.25" x14ac:dyDescent="0.2">
      <c r="A161" s="58">
        <f>'نموذج تعبئة فواتير السلف'!A164</f>
        <v>157</v>
      </c>
      <c r="B161" s="66">
        <f>'نموذج تعبئة فواتير السلف'!J164</f>
        <v>0</v>
      </c>
      <c r="C161" s="91">
        <f>'نموذج تعبئة فواتير السلف'!E164</f>
        <v>0</v>
      </c>
      <c r="D161" s="79"/>
      <c r="E161" s="80" t="str">
        <f t="shared" si="2"/>
        <v/>
      </c>
      <c r="F161" s="56">
        <f>الجدول3[[#This Row],[مبالغ النموذج]]-الجدول3[[#This Row],[مبالغ المحضر]]</f>
        <v>0</v>
      </c>
    </row>
    <row r="162" spans="1:6" ht="20.25" x14ac:dyDescent="0.2">
      <c r="A162" s="58">
        <f>'نموذج تعبئة فواتير السلف'!A165</f>
        <v>158</v>
      </c>
      <c r="B162" s="66">
        <f>'نموذج تعبئة فواتير السلف'!J165</f>
        <v>0</v>
      </c>
      <c r="C162" s="91">
        <f>'نموذج تعبئة فواتير السلف'!E165</f>
        <v>0</v>
      </c>
      <c r="D162" s="79"/>
      <c r="E162" s="80" t="str">
        <f t="shared" si="2"/>
        <v/>
      </c>
      <c r="F162" s="56">
        <f>الجدول3[[#This Row],[مبالغ النموذج]]-الجدول3[[#This Row],[مبالغ المحضر]]</f>
        <v>0</v>
      </c>
    </row>
    <row r="163" spans="1:6" ht="20.25" x14ac:dyDescent="0.2">
      <c r="A163" s="58">
        <f>'نموذج تعبئة فواتير السلف'!A166</f>
        <v>159</v>
      </c>
      <c r="B163" s="66">
        <f>'نموذج تعبئة فواتير السلف'!J166</f>
        <v>0</v>
      </c>
      <c r="C163" s="91">
        <f>'نموذج تعبئة فواتير السلف'!E166</f>
        <v>0</v>
      </c>
      <c r="D163" s="79"/>
      <c r="E163" s="80" t="str">
        <f t="shared" si="2"/>
        <v/>
      </c>
      <c r="F163" s="56">
        <f>الجدول3[[#This Row],[مبالغ النموذج]]-الجدول3[[#This Row],[مبالغ المحضر]]</f>
        <v>0</v>
      </c>
    </row>
    <row r="164" spans="1:6" ht="20.25" x14ac:dyDescent="0.2">
      <c r="A164" s="58">
        <f>'نموذج تعبئة فواتير السلف'!A167</f>
        <v>160</v>
      </c>
      <c r="B164" s="66">
        <f>'نموذج تعبئة فواتير السلف'!J167</f>
        <v>0</v>
      </c>
      <c r="C164" s="91">
        <f>'نموذج تعبئة فواتير السلف'!E167</f>
        <v>0</v>
      </c>
      <c r="D164" s="79"/>
      <c r="E164" s="80" t="str">
        <f t="shared" si="2"/>
        <v/>
      </c>
      <c r="F164" s="56">
        <f>الجدول3[[#This Row],[مبالغ النموذج]]-الجدول3[[#This Row],[مبالغ المحضر]]</f>
        <v>0</v>
      </c>
    </row>
    <row r="165" spans="1:6" ht="20.25" x14ac:dyDescent="0.2">
      <c r="A165" s="58">
        <f>'نموذج تعبئة فواتير السلف'!A168</f>
        <v>161</v>
      </c>
      <c r="B165" s="66">
        <f>'نموذج تعبئة فواتير السلف'!J168</f>
        <v>0</v>
      </c>
      <c r="C165" s="91">
        <f>'نموذج تعبئة فواتير السلف'!E168</f>
        <v>0</v>
      </c>
      <c r="D165" s="79"/>
      <c r="E165" s="80" t="str">
        <f t="shared" si="2"/>
        <v/>
      </c>
      <c r="F165" s="56">
        <f>الجدول3[[#This Row],[مبالغ النموذج]]-الجدول3[[#This Row],[مبالغ المحضر]]</f>
        <v>0</v>
      </c>
    </row>
    <row r="166" spans="1:6" ht="20.25" x14ac:dyDescent="0.2">
      <c r="A166" s="58">
        <f>'نموذج تعبئة فواتير السلف'!A169</f>
        <v>162</v>
      </c>
      <c r="B166" s="66">
        <f>'نموذج تعبئة فواتير السلف'!J169</f>
        <v>0</v>
      </c>
      <c r="C166" s="91">
        <f>'نموذج تعبئة فواتير السلف'!E169</f>
        <v>0</v>
      </c>
      <c r="D166" s="79"/>
      <c r="E166" s="80" t="str">
        <f t="shared" si="2"/>
        <v/>
      </c>
      <c r="F166" s="56">
        <f>الجدول3[[#This Row],[مبالغ النموذج]]-الجدول3[[#This Row],[مبالغ المحضر]]</f>
        <v>0</v>
      </c>
    </row>
    <row r="167" spans="1:6" ht="20.25" x14ac:dyDescent="0.2">
      <c r="A167" s="58">
        <f>'نموذج تعبئة فواتير السلف'!A170</f>
        <v>163</v>
      </c>
      <c r="B167" s="66">
        <f>'نموذج تعبئة فواتير السلف'!J170</f>
        <v>0</v>
      </c>
      <c r="C167" s="91">
        <f>'نموذج تعبئة فواتير السلف'!E170</f>
        <v>0</v>
      </c>
      <c r="D167" s="79"/>
      <c r="E167" s="80" t="str">
        <f t="shared" si="2"/>
        <v/>
      </c>
      <c r="F167" s="56">
        <f>الجدول3[[#This Row],[مبالغ النموذج]]-الجدول3[[#This Row],[مبالغ المحضر]]</f>
        <v>0</v>
      </c>
    </row>
    <row r="168" spans="1:6" ht="20.25" x14ac:dyDescent="0.2">
      <c r="A168" s="58">
        <f>'نموذج تعبئة فواتير السلف'!A171</f>
        <v>164</v>
      </c>
      <c r="B168" s="66">
        <f>'نموذج تعبئة فواتير السلف'!J171</f>
        <v>0</v>
      </c>
      <c r="C168" s="91">
        <f>'نموذج تعبئة فواتير السلف'!E171</f>
        <v>0</v>
      </c>
      <c r="D168" s="79"/>
      <c r="E168" s="80" t="str">
        <f t="shared" si="2"/>
        <v/>
      </c>
      <c r="F168" s="56">
        <f>الجدول3[[#This Row],[مبالغ النموذج]]-الجدول3[[#This Row],[مبالغ المحضر]]</f>
        <v>0</v>
      </c>
    </row>
    <row r="169" spans="1:6" ht="20.25" x14ac:dyDescent="0.2">
      <c r="A169" s="58">
        <f>'نموذج تعبئة فواتير السلف'!A172</f>
        <v>165</v>
      </c>
      <c r="B169" s="66">
        <f>'نموذج تعبئة فواتير السلف'!J172</f>
        <v>0</v>
      </c>
      <c r="C169" s="91">
        <f>'نموذج تعبئة فواتير السلف'!E172</f>
        <v>0</v>
      </c>
      <c r="D169" s="79"/>
      <c r="E169" s="80" t="str">
        <f t="shared" si="2"/>
        <v/>
      </c>
      <c r="F169" s="56">
        <f>الجدول3[[#This Row],[مبالغ النموذج]]-الجدول3[[#This Row],[مبالغ المحضر]]</f>
        <v>0</v>
      </c>
    </row>
    <row r="170" spans="1:6" ht="20.25" x14ac:dyDescent="0.2">
      <c r="A170" s="58">
        <f>'نموذج تعبئة فواتير السلف'!A173</f>
        <v>166</v>
      </c>
      <c r="B170" s="66">
        <f>'نموذج تعبئة فواتير السلف'!J173</f>
        <v>0</v>
      </c>
      <c r="C170" s="91">
        <f>'نموذج تعبئة فواتير السلف'!E173</f>
        <v>0</v>
      </c>
      <c r="D170" s="79"/>
      <c r="E170" s="80" t="str">
        <f t="shared" si="2"/>
        <v/>
      </c>
      <c r="F170" s="56">
        <f>الجدول3[[#This Row],[مبالغ النموذج]]-الجدول3[[#This Row],[مبالغ المحضر]]</f>
        <v>0</v>
      </c>
    </row>
    <row r="171" spans="1:6" ht="20.25" x14ac:dyDescent="0.2">
      <c r="A171" s="58">
        <f>'نموذج تعبئة فواتير السلف'!A174</f>
        <v>167</v>
      </c>
      <c r="B171" s="66">
        <f>'نموذج تعبئة فواتير السلف'!J174</f>
        <v>0</v>
      </c>
      <c r="C171" s="91">
        <f>'نموذج تعبئة فواتير السلف'!E174</f>
        <v>0</v>
      </c>
      <c r="D171" s="79"/>
      <c r="E171" s="80" t="str">
        <f t="shared" si="2"/>
        <v/>
      </c>
      <c r="F171" s="56">
        <f>الجدول3[[#This Row],[مبالغ النموذج]]-الجدول3[[#This Row],[مبالغ المحضر]]</f>
        <v>0</v>
      </c>
    </row>
    <row r="172" spans="1:6" ht="20.25" x14ac:dyDescent="0.2">
      <c r="A172" s="58">
        <f>'نموذج تعبئة فواتير السلف'!A175</f>
        <v>168</v>
      </c>
      <c r="B172" s="66">
        <f>'نموذج تعبئة فواتير السلف'!J175</f>
        <v>0</v>
      </c>
      <c r="C172" s="91">
        <f>'نموذج تعبئة فواتير السلف'!E175</f>
        <v>0</v>
      </c>
      <c r="D172" s="79"/>
      <c r="E172" s="80" t="str">
        <f t="shared" si="2"/>
        <v/>
      </c>
      <c r="F172" s="56">
        <f>الجدول3[[#This Row],[مبالغ النموذج]]-الجدول3[[#This Row],[مبالغ المحضر]]</f>
        <v>0</v>
      </c>
    </row>
    <row r="173" spans="1:6" ht="20.25" x14ac:dyDescent="0.2">
      <c r="A173" s="58">
        <f>'نموذج تعبئة فواتير السلف'!A176</f>
        <v>169</v>
      </c>
      <c r="B173" s="66">
        <f>'نموذج تعبئة فواتير السلف'!J176</f>
        <v>0</v>
      </c>
      <c r="C173" s="91">
        <f>'نموذج تعبئة فواتير السلف'!E176</f>
        <v>0</v>
      </c>
      <c r="D173" s="79"/>
      <c r="E173" s="80" t="str">
        <f t="shared" si="2"/>
        <v/>
      </c>
      <c r="F173" s="56">
        <f>الجدول3[[#This Row],[مبالغ النموذج]]-الجدول3[[#This Row],[مبالغ المحضر]]</f>
        <v>0</v>
      </c>
    </row>
    <row r="174" spans="1:6" ht="20.25" x14ac:dyDescent="0.2">
      <c r="A174" s="58">
        <f>'نموذج تعبئة فواتير السلف'!A177</f>
        <v>170</v>
      </c>
      <c r="B174" s="66">
        <f>'نموذج تعبئة فواتير السلف'!J177</f>
        <v>0</v>
      </c>
      <c r="C174" s="91">
        <f>'نموذج تعبئة فواتير السلف'!E177</f>
        <v>0</v>
      </c>
      <c r="D174" s="79"/>
      <c r="E174" s="80" t="str">
        <f t="shared" si="2"/>
        <v/>
      </c>
      <c r="F174" s="56">
        <f>الجدول3[[#This Row],[مبالغ النموذج]]-الجدول3[[#This Row],[مبالغ المحضر]]</f>
        <v>0</v>
      </c>
    </row>
    <row r="175" spans="1:6" ht="20.25" x14ac:dyDescent="0.2">
      <c r="A175" s="58">
        <f>'نموذج تعبئة فواتير السلف'!A178</f>
        <v>171</v>
      </c>
      <c r="B175" s="66">
        <f>'نموذج تعبئة فواتير السلف'!J178</f>
        <v>0</v>
      </c>
      <c r="C175" s="91">
        <f>'نموذج تعبئة فواتير السلف'!E178</f>
        <v>0</v>
      </c>
      <c r="D175" s="79"/>
      <c r="E175" s="80" t="str">
        <f t="shared" si="2"/>
        <v/>
      </c>
      <c r="F175" s="56">
        <f>الجدول3[[#This Row],[مبالغ النموذج]]-الجدول3[[#This Row],[مبالغ المحضر]]</f>
        <v>0</v>
      </c>
    </row>
    <row r="176" spans="1:6" ht="20.25" x14ac:dyDescent="0.2">
      <c r="A176" s="58">
        <f>'نموذج تعبئة فواتير السلف'!A179</f>
        <v>172</v>
      </c>
      <c r="B176" s="66">
        <f>'نموذج تعبئة فواتير السلف'!J179</f>
        <v>0</v>
      </c>
      <c r="C176" s="91">
        <f>'نموذج تعبئة فواتير السلف'!E179</f>
        <v>0</v>
      </c>
      <c r="D176" s="79"/>
      <c r="E176" s="80" t="str">
        <f t="shared" si="2"/>
        <v/>
      </c>
      <c r="F176" s="56">
        <f>الجدول3[[#This Row],[مبالغ النموذج]]-الجدول3[[#This Row],[مبالغ المحضر]]</f>
        <v>0</v>
      </c>
    </row>
    <row r="177" spans="1:6" ht="20.25" x14ac:dyDescent="0.2">
      <c r="A177" s="58">
        <f>'نموذج تعبئة فواتير السلف'!A180</f>
        <v>173</v>
      </c>
      <c r="B177" s="66">
        <f>'نموذج تعبئة فواتير السلف'!J180</f>
        <v>0</v>
      </c>
      <c r="C177" s="91">
        <f>'نموذج تعبئة فواتير السلف'!E180</f>
        <v>0</v>
      </c>
      <c r="D177" s="79"/>
      <c r="E177" s="80" t="str">
        <f t="shared" si="2"/>
        <v/>
      </c>
      <c r="F177" s="56">
        <f>الجدول3[[#This Row],[مبالغ النموذج]]-الجدول3[[#This Row],[مبالغ المحضر]]</f>
        <v>0</v>
      </c>
    </row>
    <row r="178" spans="1:6" ht="20.25" x14ac:dyDescent="0.2">
      <c r="A178" s="58">
        <f>'نموذج تعبئة فواتير السلف'!A181</f>
        <v>174</v>
      </c>
      <c r="B178" s="66">
        <f>'نموذج تعبئة فواتير السلف'!J181</f>
        <v>0</v>
      </c>
      <c r="C178" s="91">
        <f>'نموذج تعبئة فواتير السلف'!E181</f>
        <v>0</v>
      </c>
      <c r="D178" s="79"/>
      <c r="E178" s="80" t="str">
        <f t="shared" si="2"/>
        <v/>
      </c>
      <c r="F178" s="56">
        <f>الجدول3[[#This Row],[مبالغ النموذج]]-الجدول3[[#This Row],[مبالغ المحضر]]</f>
        <v>0</v>
      </c>
    </row>
    <row r="179" spans="1:6" ht="20.25" x14ac:dyDescent="0.2">
      <c r="A179" s="58">
        <f>'نموذج تعبئة فواتير السلف'!A182</f>
        <v>175</v>
      </c>
      <c r="B179" s="66">
        <f>'نموذج تعبئة فواتير السلف'!J182</f>
        <v>0</v>
      </c>
      <c r="C179" s="91">
        <f>'نموذج تعبئة فواتير السلف'!E182</f>
        <v>0</v>
      </c>
      <c r="D179" s="79"/>
      <c r="E179" s="80" t="str">
        <f t="shared" si="2"/>
        <v/>
      </c>
      <c r="F179" s="56">
        <f>الجدول3[[#This Row],[مبالغ النموذج]]-الجدول3[[#This Row],[مبالغ المحضر]]</f>
        <v>0</v>
      </c>
    </row>
    <row r="180" spans="1:6" ht="20.25" x14ac:dyDescent="0.2">
      <c r="A180" s="58">
        <f>'نموذج تعبئة فواتير السلف'!A183</f>
        <v>176</v>
      </c>
      <c r="B180" s="66">
        <f>'نموذج تعبئة فواتير السلف'!J183</f>
        <v>0</v>
      </c>
      <c r="C180" s="91">
        <f>'نموذج تعبئة فواتير السلف'!E183</f>
        <v>0</v>
      </c>
      <c r="D180" s="79"/>
      <c r="E180" s="80" t="str">
        <f t="shared" si="2"/>
        <v/>
      </c>
      <c r="F180" s="56">
        <f>الجدول3[[#This Row],[مبالغ النموذج]]-الجدول3[[#This Row],[مبالغ المحضر]]</f>
        <v>0</v>
      </c>
    </row>
    <row r="181" spans="1:6" ht="20.25" x14ac:dyDescent="0.2">
      <c r="A181" s="58">
        <f>'نموذج تعبئة فواتير السلف'!A184</f>
        <v>177</v>
      </c>
      <c r="B181" s="66">
        <f>'نموذج تعبئة فواتير السلف'!J184</f>
        <v>0</v>
      </c>
      <c r="C181" s="91">
        <f>'نموذج تعبئة فواتير السلف'!E184</f>
        <v>0</v>
      </c>
      <c r="D181" s="79"/>
      <c r="E181" s="80" t="str">
        <f t="shared" si="2"/>
        <v/>
      </c>
      <c r="F181" s="56">
        <f>الجدول3[[#This Row],[مبالغ النموذج]]-الجدول3[[#This Row],[مبالغ المحضر]]</f>
        <v>0</v>
      </c>
    </row>
    <row r="182" spans="1:6" ht="20.25" x14ac:dyDescent="0.2">
      <c r="A182" s="58">
        <f>'نموذج تعبئة فواتير السلف'!A185</f>
        <v>178</v>
      </c>
      <c r="B182" s="66">
        <f>'نموذج تعبئة فواتير السلف'!J185</f>
        <v>0</v>
      </c>
      <c r="C182" s="91">
        <f>'نموذج تعبئة فواتير السلف'!E185</f>
        <v>0</v>
      </c>
      <c r="D182" s="79"/>
      <c r="E182" s="80" t="str">
        <f t="shared" si="2"/>
        <v/>
      </c>
      <c r="F182" s="56">
        <f>الجدول3[[#This Row],[مبالغ النموذج]]-الجدول3[[#This Row],[مبالغ المحضر]]</f>
        <v>0</v>
      </c>
    </row>
    <row r="183" spans="1:6" ht="20.25" x14ac:dyDescent="0.2">
      <c r="A183" s="58">
        <f>'نموذج تعبئة فواتير السلف'!A186</f>
        <v>179</v>
      </c>
      <c r="B183" s="66">
        <f>'نموذج تعبئة فواتير السلف'!J186</f>
        <v>0</v>
      </c>
      <c r="C183" s="91">
        <f>'نموذج تعبئة فواتير السلف'!E186</f>
        <v>0</v>
      </c>
      <c r="D183" s="79"/>
      <c r="E183" s="80" t="str">
        <f t="shared" si="2"/>
        <v/>
      </c>
      <c r="F183" s="56">
        <f>الجدول3[[#This Row],[مبالغ النموذج]]-الجدول3[[#This Row],[مبالغ المحضر]]</f>
        <v>0</v>
      </c>
    </row>
    <row r="184" spans="1:6" ht="20.25" x14ac:dyDescent="0.2">
      <c r="A184" s="58">
        <f>'نموذج تعبئة فواتير السلف'!A187</f>
        <v>180</v>
      </c>
      <c r="B184" s="66">
        <f>'نموذج تعبئة فواتير السلف'!J187</f>
        <v>0</v>
      </c>
      <c r="C184" s="91">
        <f>'نموذج تعبئة فواتير السلف'!E187</f>
        <v>0</v>
      </c>
      <c r="D184" s="79"/>
      <c r="E184" s="80" t="str">
        <f t="shared" si="2"/>
        <v/>
      </c>
      <c r="F184" s="56">
        <f>الجدول3[[#This Row],[مبالغ النموذج]]-الجدول3[[#This Row],[مبالغ المحضر]]</f>
        <v>0</v>
      </c>
    </row>
    <row r="185" spans="1:6" ht="20.25" x14ac:dyDescent="0.2">
      <c r="A185" s="58">
        <f>'نموذج تعبئة فواتير السلف'!A188</f>
        <v>181</v>
      </c>
      <c r="B185" s="66">
        <f>'نموذج تعبئة فواتير السلف'!J188</f>
        <v>0</v>
      </c>
      <c r="C185" s="91">
        <f>'نموذج تعبئة فواتير السلف'!E188</f>
        <v>0</v>
      </c>
      <c r="D185" s="79"/>
      <c r="E185" s="80" t="str">
        <f t="shared" si="2"/>
        <v/>
      </c>
      <c r="F185" s="56">
        <f>الجدول3[[#This Row],[مبالغ النموذج]]-الجدول3[[#This Row],[مبالغ المحضر]]</f>
        <v>0</v>
      </c>
    </row>
    <row r="186" spans="1:6" ht="20.25" x14ac:dyDescent="0.2">
      <c r="A186" s="58">
        <f>'نموذج تعبئة فواتير السلف'!A189</f>
        <v>182</v>
      </c>
      <c r="B186" s="66">
        <f>'نموذج تعبئة فواتير السلف'!J189</f>
        <v>0</v>
      </c>
      <c r="C186" s="91">
        <f>'نموذج تعبئة فواتير السلف'!E189</f>
        <v>0</v>
      </c>
      <c r="D186" s="79"/>
      <c r="E186" s="80" t="str">
        <f t="shared" si="2"/>
        <v/>
      </c>
      <c r="F186" s="56">
        <f>الجدول3[[#This Row],[مبالغ النموذج]]-الجدول3[[#This Row],[مبالغ المحضر]]</f>
        <v>0</v>
      </c>
    </row>
    <row r="187" spans="1:6" ht="20.25" x14ac:dyDescent="0.2">
      <c r="A187" s="58">
        <f>'نموذج تعبئة فواتير السلف'!A190</f>
        <v>183</v>
      </c>
      <c r="B187" s="66">
        <f>'نموذج تعبئة فواتير السلف'!J190</f>
        <v>0</v>
      </c>
      <c r="C187" s="91">
        <f>'نموذج تعبئة فواتير السلف'!E190</f>
        <v>0</v>
      </c>
      <c r="D187" s="79"/>
      <c r="E187" s="80" t="str">
        <f t="shared" si="2"/>
        <v/>
      </c>
      <c r="F187" s="56">
        <f>الجدول3[[#This Row],[مبالغ النموذج]]-الجدول3[[#This Row],[مبالغ المحضر]]</f>
        <v>0</v>
      </c>
    </row>
    <row r="188" spans="1:6" ht="20.25" x14ac:dyDescent="0.2">
      <c r="A188" s="58">
        <f>'نموذج تعبئة فواتير السلف'!A191</f>
        <v>184</v>
      </c>
      <c r="B188" s="66">
        <f>'نموذج تعبئة فواتير السلف'!J191</f>
        <v>0</v>
      </c>
      <c r="C188" s="91">
        <f>'نموذج تعبئة فواتير السلف'!E191</f>
        <v>0</v>
      </c>
      <c r="D188" s="79"/>
      <c r="E188" s="80" t="str">
        <f t="shared" si="2"/>
        <v/>
      </c>
      <c r="F188" s="56">
        <f>الجدول3[[#This Row],[مبالغ النموذج]]-الجدول3[[#This Row],[مبالغ المحضر]]</f>
        <v>0</v>
      </c>
    </row>
    <row r="189" spans="1:6" ht="20.25" x14ac:dyDescent="0.2">
      <c r="A189" s="58">
        <f>'نموذج تعبئة فواتير السلف'!A192</f>
        <v>185</v>
      </c>
      <c r="B189" s="66">
        <f>'نموذج تعبئة فواتير السلف'!J192</f>
        <v>0</v>
      </c>
      <c r="C189" s="91">
        <f>'نموذج تعبئة فواتير السلف'!E192</f>
        <v>0</v>
      </c>
      <c r="D189" s="79"/>
      <c r="E189" s="80" t="str">
        <f t="shared" si="2"/>
        <v/>
      </c>
      <c r="F189" s="56">
        <f>الجدول3[[#This Row],[مبالغ النموذج]]-الجدول3[[#This Row],[مبالغ المحضر]]</f>
        <v>0</v>
      </c>
    </row>
    <row r="190" spans="1:6" ht="20.25" x14ac:dyDescent="0.2">
      <c r="A190" s="58">
        <f>'نموذج تعبئة فواتير السلف'!A193</f>
        <v>186</v>
      </c>
      <c r="B190" s="66">
        <f>'نموذج تعبئة فواتير السلف'!J193</f>
        <v>0</v>
      </c>
      <c r="C190" s="91">
        <f>'نموذج تعبئة فواتير السلف'!E193</f>
        <v>0</v>
      </c>
      <c r="D190" s="79"/>
      <c r="E190" s="80" t="str">
        <f t="shared" si="2"/>
        <v/>
      </c>
      <c r="F190" s="56">
        <f>الجدول3[[#This Row],[مبالغ النموذج]]-الجدول3[[#This Row],[مبالغ المحضر]]</f>
        <v>0</v>
      </c>
    </row>
    <row r="191" spans="1:6" ht="20.25" x14ac:dyDescent="0.2">
      <c r="A191" s="58">
        <f>'نموذج تعبئة فواتير السلف'!A194</f>
        <v>187</v>
      </c>
      <c r="B191" s="66">
        <f>'نموذج تعبئة فواتير السلف'!J194</f>
        <v>0</v>
      </c>
      <c r="C191" s="91">
        <f>'نموذج تعبئة فواتير السلف'!E194</f>
        <v>0</v>
      </c>
      <c r="D191" s="79"/>
      <c r="E191" s="80" t="str">
        <f t="shared" si="2"/>
        <v/>
      </c>
      <c r="F191" s="56">
        <f>الجدول3[[#This Row],[مبالغ النموذج]]-الجدول3[[#This Row],[مبالغ المحضر]]</f>
        <v>0</v>
      </c>
    </row>
    <row r="192" spans="1:6" ht="20.25" x14ac:dyDescent="0.2">
      <c r="A192" s="58">
        <f>'نموذج تعبئة فواتير السلف'!A195</f>
        <v>188</v>
      </c>
      <c r="B192" s="66">
        <f>'نموذج تعبئة فواتير السلف'!J195</f>
        <v>0</v>
      </c>
      <c r="C192" s="91">
        <f>'نموذج تعبئة فواتير السلف'!E195</f>
        <v>0</v>
      </c>
      <c r="D192" s="79"/>
      <c r="E192" s="80" t="str">
        <f t="shared" si="2"/>
        <v/>
      </c>
      <c r="F192" s="56">
        <f>الجدول3[[#This Row],[مبالغ النموذج]]-الجدول3[[#This Row],[مبالغ المحضر]]</f>
        <v>0</v>
      </c>
    </row>
    <row r="193" spans="1:6" ht="20.25" x14ac:dyDescent="0.2">
      <c r="A193" s="58">
        <f>'نموذج تعبئة فواتير السلف'!A196</f>
        <v>189</v>
      </c>
      <c r="B193" s="66">
        <f>'نموذج تعبئة فواتير السلف'!J196</f>
        <v>0</v>
      </c>
      <c r="C193" s="91">
        <f>'نموذج تعبئة فواتير السلف'!E196</f>
        <v>0</v>
      </c>
      <c r="D193" s="79"/>
      <c r="E193" s="80" t="str">
        <f t="shared" si="2"/>
        <v/>
      </c>
      <c r="F193" s="56">
        <f>الجدول3[[#This Row],[مبالغ النموذج]]-الجدول3[[#This Row],[مبالغ المحضر]]</f>
        <v>0</v>
      </c>
    </row>
    <row r="194" spans="1:6" ht="20.25" x14ac:dyDescent="0.2">
      <c r="A194" s="58">
        <f>'نموذج تعبئة فواتير السلف'!A197</f>
        <v>190</v>
      </c>
      <c r="B194" s="66">
        <f>'نموذج تعبئة فواتير السلف'!J197</f>
        <v>0</v>
      </c>
      <c r="C194" s="91">
        <f>'نموذج تعبئة فواتير السلف'!E197</f>
        <v>0</v>
      </c>
      <c r="D194" s="79"/>
      <c r="E194" s="80" t="str">
        <f t="shared" si="2"/>
        <v/>
      </c>
      <c r="F194" s="56">
        <f>الجدول3[[#This Row],[مبالغ النموذج]]-الجدول3[[#This Row],[مبالغ المحضر]]</f>
        <v>0</v>
      </c>
    </row>
    <row r="195" spans="1:6" ht="20.25" x14ac:dyDescent="0.2">
      <c r="A195" s="58">
        <f>'نموذج تعبئة فواتير السلف'!A198</f>
        <v>191</v>
      </c>
      <c r="B195" s="66">
        <f>'نموذج تعبئة فواتير السلف'!J198</f>
        <v>0</v>
      </c>
      <c r="C195" s="91">
        <f>'نموذج تعبئة فواتير السلف'!E198</f>
        <v>0</v>
      </c>
      <c r="D195" s="79"/>
      <c r="E195" s="80" t="str">
        <f t="shared" si="2"/>
        <v/>
      </c>
      <c r="F195" s="56">
        <f>الجدول3[[#This Row],[مبالغ النموذج]]-الجدول3[[#This Row],[مبالغ المحضر]]</f>
        <v>0</v>
      </c>
    </row>
    <row r="196" spans="1:6" ht="20.25" x14ac:dyDescent="0.2">
      <c r="A196" s="58">
        <f>'نموذج تعبئة فواتير السلف'!A199</f>
        <v>192</v>
      </c>
      <c r="B196" s="66">
        <f>'نموذج تعبئة فواتير السلف'!J199</f>
        <v>0</v>
      </c>
      <c r="C196" s="91">
        <f>'نموذج تعبئة فواتير السلف'!E199</f>
        <v>0</v>
      </c>
      <c r="D196" s="79"/>
      <c r="E196" s="80" t="str">
        <f t="shared" si="2"/>
        <v/>
      </c>
      <c r="F196" s="56">
        <f>الجدول3[[#This Row],[مبالغ النموذج]]-الجدول3[[#This Row],[مبالغ المحضر]]</f>
        <v>0</v>
      </c>
    </row>
    <row r="197" spans="1:6" ht="20.25" x14ac:dyDescent="0.2">
      <c r="A197" s="58">
        <f>'نموذج تعبئة فواتير السلف'!A200</f>
        <v>193</v>
      </c>
      <c r="B197" s="66">
        <f>'نموذج تعبئة فواتير السلف'!J200</f>
        <v>0</v>
      </c>
      <c r="C197" s="91">
        <f>'نموذج تعبئة فواتير السلف'!E200</f>
        <v>0</v>
      </c>
      <c r="D197" s="79"/>
      <c r="E197" s="80" t="str">
        <f t="shared" si="2"/>
        <v/>
      </c>
      <c r="F197" s="56">
        <f>الجدول3[[#This Row],[مبالغ النموذج]]-الجدول3[[#This Row],[مبالغ المحضر]]</f>
        <v>0</v>
      </c>
    </row>
    <row r="198" spans="1:6" ht="20.25" x14ac:dyDescent="0.2">
      <c r="A198" s="58">
        <f>'نموذج تعبئة فواتير السلف'!A201</f>
        <v>194</v>
      </c>
      <c r="B198" s="66">
        <f>'نموذج تعبئة فواتير السلف'!J201</f>
        <v>0</v>
      </c>
      <c r="C198" s="91">
        <f>'نموذج تعبئة فواتير السلف'!E201</f>
        <v>0</v>
      </c>
      <c r="D198" s="79"/>
      <c r="E198" s="80" t="str">
        <f t="shared" ref="E198:E261" si="3">IF(F198=0,"",CHAR(251))</f>
        <v/>
      </c>
      <c r="F198" s="56">
        <f>الجدول3[[#This Row],[مبالغ النموذج]]-الجدول3[[#This Row],[مبالغ المحضر]]</f>
        <v>0</v>
      </c>
    </row>
    <row r="199" spans="1:6" ht="20.25" x14ac:dyDescent="0.2">
      <c r="A199" s="58">
        <f>'نموذج تعبئة فواتير السلف'!A202</f>
        <v>195</v>
      </c>
      <c r="B199" s="66">
        <f>'نموذج تعبئة فواتير السلف'!J202</f>
        <v>0</v>
      </c>
      <c r="C199" s="91">
        <f>'نموذج تعبئة فواتير السلف'!E202</f>
        <v>0</v>
      </c>
      <c r="D199" s="79"/>
      <c r="E199" s="80" t="str">
        <f t="shared" si="3"/>
        <v/>
      </c>
      <c r="F199" s="56">
        <f>الجدول3[[#This Row],[مبالغ النموذج]]-الجدول3[[#This Row],[مبالغ المحضر]]</f>
        <v>0</v>
      </c>
    </row>
    <row r="200" spans="1:6" ht="20.25" x14ac:dyDescent="0.2">
      <c r="A200" s="58">
        <f>'نموذج تعبئة فواتير السلف'!A203</f>
        <v>196</v>
      </c>
      <c r="B200" s="66">
        <f>'نموذج تعبئة فواتير السلف'!J203</f>
        <v>0</v>
      </c>
      <c r="C200" s="91">
        <f>'نموذج تعبئة فواتير السلف'!E203</f>
        <v>0</v>
      </c>
      <c r="D200" s="79"/>
      <c r="E200" s="80" t="str">
        <f t="shared" si="3"/>
        <v/>
      </c>
      <c r="F200" s="56">
        <f>الجدول3[[#This Row],[مبالغ النموذج]]-الجدول3[[#This Row],[مبالغ المحضر]]</f>
        <v>0</v>
      </c>
    </row>
    <row r="201" spans="1:6" ht="20.25" x14ac:dyDescent="0.2">
      <c r="A201" s="58">
        <f>'نموذج تعبئة فواتير السلف'!A204</f>
        <v>197</v>
      </c>
      <c r="B201" s="66">
        <f>'نموذج تعبئة فواتير السلف'!J204</f>
        <v>0</v>
      </c>
      <c r="C201" s="91">
        <f>'نموذج تعبئة فواتير السلف'!E204</f>
        <v>0</v>
      </c>
      <c r="D201" s="79"/>
      <c r="E201" s="80" t="str">
        <f t="shared" si="3"/>
        <v/>
      </c>
      <c r="F201" s="56">
        <f>الجدول3[[#This Row],[مبالغ النموذج]]-الجدول3[[#This Row],[مبالغ المحضر]]</f>
        <v>0</v>
      </c>
    </row>
    <row r="202" spans="1:6" ht="20.25" x14ac:dyDescent="0.2">
      <c r="A202" s="58">
        <f>'نموذج تعبئة فواتير السلف'!A205</f>
        <v>198</v>
      </c>
      <c r="B202" s="66">
        <f>'نموذج تعبئة فواتير السلف'!J205</f>
        <v>0</v>
      </c>
      <c r="C202" s="91">
        <f>'نموذج تعبئة فواتير السلف'!E205</f>
        <v>0</v>
      </c>
      <c r="D202" s="79"/>
      <c r="E202" s="80" t="str">
        <f t="shared" si="3"/>
        <v/>
      </c>
      <c r="F202" s="56">
        <f>الجدول3[[#This Row],[مبالغ النموذج]]-الجدول3[[#This Row],[مبالغ المحضر]]</f>
        <v>0</v>
      </c>
    </row>
    <row r="203" spans="1:6" ht="20.25" x14ac:dyDescent="0.2">
      <c r="A203" s="58">
        <f>'نموذج تعبئة فواتير السلف'!A206</f>
        <v>199</v>
      </c>
      <c r="B203" s="66">
        <f>'نموذج تعبئة فواتير السلف'!J206</f>
        <v>0</v>
      </c>
      <c r="C203" s="91">
        <f>'نموذج تعبئة فواتير السلف'!E206</f>
        <v>0</v>
      </c>
      <c r="D203" s="79"/>
      <c r="E203" s="80" t="str">
        <f t="shared" si="3"/>
        <v/>
      </c>
      <c r="F203" s="56">
        <f>الجدول3[[#This Row],[مبالغ النموذج]]-الجدول3[[#This Row],[مبالغ المحضر]]</f>
        <v>0</v>
      </c>
    </row>
    <row r="204" spans="1:6" ht="20.25" x14ac:dyDescent="0.2">
      <c r="A204" s="58">
        <f>'نموذج تعبئة فواتير السلف'!A207</f>
        <v>200</v>
      </c>
      <c r="B204" s="66">
        <f>'نموذج تعبئة فواتير السلف'!J207</f>
        <v>0</v>
      </c>
      <c r="C204" s="91">
        <f>'نموذج تعبئة فواتير السلف'!E207</f>
        <v>0</v>
      </c>
      <c r="D204" s="79"/>
      <c r="E204" s="80" t="str">
        <f t="shared" si="3"/>
        <v/>
      </c>
      <c r="F204" s="56">
        <f>الجدول3[[#This Row],[مبالغ النموذج]]-الجدول3[[#This Row],[مبالغ المحضر]]</f>
        <v>0</v>
      </c>
    </row>
    <row r="205" spans="1:6" ht="20.25" x14ac:dyDescent="0.2">
      <c r="A205" s="58">
        <f>'نموذج تعبئة فواتير السلف'!A208</f>
        <v>201</v>
      </c>
      <c r="B205" s="66">
        <f>'نموذج تعبئة فواتير السلف'!J208</f>
        <v>0</v>
      </c>
      <c r="C205" s="91">
        <f>'نموذج تعبئة فواتير السلف'!E208</f>
        <v>0</v>
      </c>
      <c r="D205" s="79"/>
      <c r="E205" s="80" t="str">
        <f t="shared" si="3"/>
        <v/>
      </c>
      <c r="F205" s="56">
        <f>الجدول3[[#This Row],[مبالغ النموذج]]-الجدول3[[#This Row],[مبالغ المحضر]]</f>
        <v>0</v>
      </c>
    </row>
    <row r="206" spans="1:6" ht="20.25" x14ac:dyDescent="0.2">
      <c r="A206" s="58">
        <f>'نموذج تعبئة فواتير السلف'!A209</f>
        <v>202</v>
      </c>
      <c r="B206" s="66">
        <f>'نموذج تعبئة فواتير السلف'!J209</f>
        <v>0</v>
      </c>
      <c r="C206" s="91">
        <f>'نموذج تعبئة فواتير السلف'!E209</f>
        <v>0</v>
      </c>
      <c r="D206" s="79"/>
      <c r="E206" s="80" t="str">
        <f t="shared" si="3"/>
        <v/>
      </c>
      <c r="F206" s="56">
        <f>الجدول3[[#This Row],[مبالغ النموذج]]-الجدول3[[#This Row],[مبالغ المحضر]]</f>
        <v>0</v>
      </c>
    </row>
    <row r="207" spans="1:6" ht="20.25" x14ac:dyDescent="0.2">
      <c r="A207" s="58">
        <f>'نموذج تعبئة فواتير السلف'!A210</f>
        <v>203</v>
      </c>
      <c r="B207" s="66">
        <f>'نموذج تعبئة فواتير السلف'!J210</f>
        <v>0</v>
      </c>
      <c r="C207" s="91">
        <f>'نموذج تعبئة فواتير السلف'!E210</f>
        <v>0</v>
      </c>
      <c r="D207" s="79"/>
      <c r="E207" s="80" t="str">
        <f t="shared" si="3"/>
        <v/>
      </c>
      <c r="F207" s="56">
        <f>الجدول3[[#This Row],[مبالغ النموذج]]-الجدول3[[#This Row],[مبالغ المحضر]]</f>
        <v>0</v>
      </c>
    </row>
    <row r="208" spans="1:6" ht="20.25" x14ac:dyDescent="0.2">
      <c r="A208" s="58">
        <f>'نموذج تعبئة فواتير السلف'!A211</f>
        <v>204</v>
      </c>
      <c r="B208" s="66">
        <f>'نموذج تعبئة فواتير السلف'!J211</f>
        <v>0</v>
      </c>
      <c r="C208" s="91">
        <f>'نموذج تعبئة فواتير السلف'!E211</f>
        <v>0</v>
      </c>
      <c r="D208" s="79"/>
      <c r="E208" s="80" t="str">
        <f t="shared" si="3"/>
        <v/>
      </c>
      <c r="F208" s="56">
        <f>الجدول3[[#This Row],[مبالغ النموذج]]-الجدول3[[#This Row],[مبالغ المحضر]]</f>
        <v>0</v>
      </c>
    </row>
    <row r="209" spans="1:6" ht="20.25" x14ac:dyDescent="0.2">
      <c r="A209" s="58">
        <f>'نموذج تعبئة فواتير السلف'!A212</f>
        <v>205</v>
      </c>
      <c r="B209" s="66">
        <f>'نموذج تعبئة فواتير السلف'!J212</f>
        <v>0</v>
      </c>
      <c r="C209" s="91">
        <f>'نموذج تعبئة فواتير السلف'!E212</f>
        <v>0</v>
      </c>
      <c r="D209" s="79"/>
      <c r="E209" s="80" t="str">
        <f t="shared" si="3"/>
        <v/>
      </c>
      <c r="F209" s="56">
        <f>الجدول3[[#This Row],[مبالغ النموذج]]-الجدول3[[#This Row],[مبالغ المحضر]]</f>
        <v>0</v>
      </c>
    </row>
    <row r="210" spans="1:6" ht="20.25" x14ac:dyDescent="0.2">
      <c r="A210" s="58">
        <f>'نموذج تعبئة فواتير السلف'!A213</f>
        <v>206</v>
      </c>
      <c r="B210" s="66">
        <f>'نموذج تعبئة فواتير السلف'!J213</f>
        <v>0</v>
      </c>
      <c r="C210" s="91">
        <f>'نموذج تعبئة فواتير السلف'!E213</f>
        <v>0</v>
      </c>
      <c r="D210" s="79"/>
      <c r="E210" s="80" t="str">
        <f t="shared" si="3"/>
        <v/>
      </c>
      <c r="F210" s="56">
        <f>الجدول3[[#This Row],[مبالغ النموذج]]-الجدول3[[#This Row],[مبالغ المحضر]]</f>
        <v>0</v>
      </c>
    </row>
    <row r="211" spans="1:6" ht="20.25" x14ac:dyDescent="0.2">
      <c r="A211" s="58">
        <f>'نموذج تعبئة فواتير السلف'!A214</f>
        <v>207</v>
      </c>
      <c r="B211" s="66">
        <f>'نموذج تعبئة فواتير السلف'!J214</f>
        <v>0</v>
      </c>
      <c r="C211" s="91">
        <f>'نموذج تعبئة فواتير السلف'!E214</f>
        <v>0</v>
      </c>
      <c r="D211" s="79"/>
      <c r="E211" s="80" t="str">
        <f t="shared" si="3"/>
        <v/>
      </c>
      <c r="F211" s="56">
        <f>الجدول3[[#This Row],[مبالغ النموذج]]-الجدول3[[#This Row],[مبالغ المحضر]]</f>
        <v>0</v>
      </c>
    </row>
    <row r="212" spans="1:6" ht="20.25" x14ac:dyDescent="0.2">
      <c r="A212" s="58">
        <f>'نموذج تعبئة فواتير السلف'!A215</f>
        <v>208</v>
      </c>
      <c r="B212" s="66">
        <f>'نموذج تعبئة فواتير السلف'!J215</f>
        <v>0</v>
      </c>
      <c r="C212" s="91">
        <f>'نموذج تعبئة فواتير السلف'!E215</f>
        <v>0</v>
      </c>
      <c r="D212" s="79"/>
      <c r="E212" s="80" t="str">
        <f t="shared" si="3"/>
        <v/>
      </c>
      <c r="F212" s="56">
        <f>الجدول3[[#This Row],[مبالغ النموذج]]-الجدول3[[#This Row],[مبالغ المحضر]]</f>
        <v>0</v>
      </c>
    </row>
    <row r="213" spans="1:6" ht="20.25" x14ac:dyDescent="0.2">
      <c r="A213" s="58">
        <f>'نموذج تعبئة فواتير السلف'!A216</f>
        <v>209</v>
      </c>
      <c r="B213" s="66">
        <f>'نموذج تعبئة فواتير السلف'!J216</f>
        <v>0</v>
      </c>
      <c r="C213" s="91">
        <f>'نموذج تعبئة فواتير السلف'!E216</f>
        <v>0</v>
      </c>
      <c r="D213" s="79"/>
      <c r="E213" s="80" t="str">
        <f t="shared" si="3"/>
        <v/>
      </c>
      <c r="F213" s="56">
        <f>الجدول3[[#This Row],[مبالغ النموذج]]-الجدول3[[#This Row],[مبالغ المحضر]]</f>
        <v>0</v>
      </c>
    </row>
    <row r="214" spans="1:6" ht="20.25" x14ac:dyDescent="0.2">
      <c r="A214" s="58">
        <f>'نموذج تعبئة فواتير السلف'!A217</f>
        <v>210</v>
      </c>
      <c r="B214" s="66">
        <f>'نموذج تعبئة فواتير السلف'!J217</f>
        <v>0</v>
      </c>
      <c r="C214" s="91">
        <f>'نموذج تعبئة فواتير السلف'!E217</f>
        <v>0</v>
      </c>
      <c r="D214" s="79"/>
      <c r="E214" s="80" t="str">
        <f t="shared" si="3"/>
        <v/>
      </c>
      <c r="F214" s="56">
        <f>الجدول3[[#This Row],[مبالغ النموذج]]-الجدول3[[#This Row],[مبالغ المحضر]]</f>
        <v>0</v>
      </c>
    </row>
    <row r="215" spans="1:6" ht="20.25" x14ac:dyDescent="0.2">
      <c r="A215" s="58">
        <f>'نموذج تعبئة فواتير السلف'!A218</f>
        <v>211</v>
      </c>
      <c r="B215" s="66">
        <f>'نموذج تعبئة فواتير السلف'!J218</f>
        <v>0</v>
      </c>
      <c r="C215" s="91">
        <f>'نموذج تعبئة فواتير السلف'!E218</f>
        <v>0</v>
      </c>
      <c r="D215" s="79"/>
      <c r="E215" s="80" t="str">
        <f t="shared" si="3"/>
        <v/>
      </c>
      <c r="F215" s="56">
        <f>الجدول3[[#This Row],[مبالغ النموذج]]-الجدول3[[#This Row],[مبالغ المحضر]]</f>
        <v>0</v>
      </c>
    </row>
    <row r="216" spans="1:6" ht="20.25" x14ac:dyDescent="0.2">
      <c r="A216" s="58">
        <f>'نموذج تعبئة فواتير السلف'!A219</f>
        <v>212</v>
      </c>
      <c r="B216" s="66">
        <f>'نموذج تعبئة فواتير السلف'!J219</f>
        <v>0</v>
      </c>
      <c r="C216" s="91">
        <f>'نموذج تعبئة فواتير السلف'!E219</f>
        <v>0</v>
      </c>
      <c r="D216" s="79"/>
      <c r="E216" s="80" t="str">
        <f t="shared" si="3"/>
        <v/>
      </c>
      <c r="F216" s="56">
        <f>الجدول3[[#This Row],[مبالغ النموذج]]-الجدول3[[#This Row],[مبالغ المحضر]]</f>
        <v>0</v>
      </c>
    </row>
    <row r="217" spans="1:6" ht="20.25" x14ac:dyDescent="0.2">
      <c r="A217" s="58">
        <f>'نموذج تعبئة فواتير السلف'!A220</f>
        <v>213</v>
      </c>
      <c r="B217" s="66">
        <f>'نموذج تعبئة فواتير السلف'!J220</f>
        <v>0</v>
      </c>
      <c r="C217" s="91">
        <f>'نموذج تعبئة فواتير السلف'!E220</f>
        <v>0</v>
      </c>
      <c r="D217" s="79"/>
      <c r="E217" s="80" t="str">
        <f t="shared" si="3"/>
        <v/>
      </c>
      <c r="F217" s="56">
        <f>الجدول3[[#This Row],[مبالغ النموذج]]-الجدول3[[#This Row],[مبالغ المحضر]]</f>
        <v>0</v>
      </c>
    </row>
    <row r="218" spans="1:6" ht="20.25" x14ac:dyDescent="0.2">
      <c r="A218" s="58">
        <f>'نموذج تعبئة فواتير السلف'!A221</f>
        <v>214</v>
      </c>
      <c r="B218" s="66">
        <f>'نموذج تعبئة فواتير السلف'!J221</f>
        <v>0</v>
      </c>
      <c r="C218" s="91">
        <f>'نموذج تعبئة فواتير السلف'!E221</f>
        <v>0</v>
      </c>
      <c r="D218" s="79"/>
      <c r="E218" s="80" t="str">
        <f t="shared" si="3"/>
        <v/>
      </c>
      <c r="F218" s="56">
        <f>الجدول3[[#This Row],[مبالغ النموذج]]-الجدول3[[#This Row],[مبالغ المحضر]]</f>
        <v>0</v>
      </c>
    </row>
    <row r="219" spans="1:6" ht="20.25" x14ac:dyDescent="0.2">
      <c r="A219" s="58">
        <f>'نموذج تعبئة فواتير السلف'!A222</f>
        <v>215</v>
      </c>
      <c r="B219" s="66">
        <f>'نموذج تعبئة فواتير السلف'!J222</f>
        <v>0</v>
      </c>
      <c r="C219" s="91">
        <f>'نموذج تعبئة فواتير السلف'!E222</f>
        <v>0</v>
      </c>
      <c r="D219" s="79"/>
      <c r="E219" s="80" t="str">
        <f t="shared" si="3"/>
        <v/>
      </c>
      <c r="F219" s="56">
        <f>الجدول3[[#This Row],[مبالغ النموذج]]-الجدول3[[#This Row],[مبالغ المحضر]]</f>
        <v>0</v>
      </c>
    </row>
    <row r="220" spans="1:6" ht="20.25" x14ac:dyDescent="0.2">
      <c r="A220" s="58">
        <f>'نموذج تعبئة فواتير السلف'!A223</f>
        <v>216</v>
      </c>
      <c r="B220" s="66">
        <f>'نموذج تعبئة فواتير السلف'!J223</f>
        <v>0</v>
      </c>
      <c r="C220" s="91">
        <f>'نموذج تعبئة فواتير السلف'!E223</f>
        <v>0</v>
      </c>
      <c r="D220" s="79"/>
      <c r="E220" s="80" t="str">
        <f t="shared" si="3"/>
        <v/>
      </c>
      <c r="F220" s="56">
        <f>الجدول3[[#This Row],[مبالغ النموذج]]-الجدول3[[#This Row],[مبالغ المحضر]]</f>
        <v>0</v>
      </c>
    </row>
    <row r="221" spans="1:6" ht="20.25" x14ac:dyDescent="0.2">
      <c r="A221" s="58">
        <f>'نموذج تعبئة فواتير السلف'!A224</f>
        <v>217</v>
      </c>
      <c r="B221" s="66">
        <f>'نموذج تعبئة فواتير السلف'!J224</f>
        <v>0</v>
      </c>
      <c r="C221" s="91">
        <f>'نموذج تعبئة فواتير السلف'!E224</f>
        <v>0</v>
      </c>
      <c r="D221" s="79"/>
      <c r="E221" s="80" t="str">
        <f t="shared" si="3"/>
        <v/>
      </c>
      <c r="F221" s="56">
        <f>الجدول3[[#This Row],[مبالغ النموذج]]-الجدول3[[#This Row],[مبالغ المحضر]]</f>
        <v>0</v>
      </c>
    </row>
    <row r="222" spans="1:6" ht="20.25" x14ac:dyDescent="0.2">
      <c r="A222" s="58">
        <f>'نموذج تعبئة فواتير السلف'!A225</f>
        <v>218</v>
      </c>
      <c r="B222" s="66">
        <f>'نموذج تعبئة فواتير السلف'!J225</f>
        <v>0</v>
      </c>
      <c r="C222" s="91">
        <f>'نموذج تعبئة فواتير السلف'!E225</f>
        <v>0</v>
      </c>
      <c r="D222" s="79"/>
      <c r="E222" s="80" t="str">
        <f t="shared" si="3"/>
        <v/>
      </c>
      <c r="F222" s="56">
        <f>الجدول3[[#This Row],[مبالغ النموذج]]-الجدول3[[#This Row],[مبالغ المحضر]]</f>
        <v>0</v>
      </c>
    </row>
    <row r="223" spans="1:6" ht="20.25" x14ac:dyDescent="0.2">
      <c r="A223" s="58">
        <f>'نموذج تعبئة فواتير السلف'!A226</f>
        <v>219</v>
      </c>
      <c r="B223" s="66">
        <f>'نموذج تعبئة فواتير السلف'!J226</f>
        <v>0</v>
      </c>
      <c r="C223" s="91">
        <f>'نموذج تعبئة فواتير السلف'!E226</f>
        <v>0</v>
      </c>
      <c r="D223" s="79"/>
      <c r="E223" s="80" t="str">
        <f t="shared" si="3"/>
        <v/>
      </c>
      <c r="F223" s="56">
        <f>الجدول3[[#This Row],[مبالغ النموذج]]-الجدول3[[#This Row],[مبالغ المحضر]]</f>
        <v>0</v>
      </c>
    </row>
    <row r="224" spans="1:6" ht="20.25" x14ac:dyDescent="0.2">
      <c r="A224" s="58">
        <f>'نموذج تعبئة فواتير السلف'!A227</f>
        <v>220</v>
      </c>
      <c r="B224" s="66">
        <f>'نموذج تعبئة فواتير السلف'!J227</f>
        <v>0</v>
      </c>
      <c r="C224" s="91">
        <f>'نموذج تعبئة فواتير السلف'!E227</f>
        <v>0</v>
      </c>
      <c r="D224" s="79"/>
      <c r="E224" s="80" t="str">
        <f t="shared" si="3"/>
        <v/>
      </c>
      <c r="F224" s="56">
        <f>الجدول3[[#This Row],[مبالغ النموذج]]-الجدول3[[#This Row],[مبالغ المحضر]]</f>
        <v>0</v>
      </c>
    </row>
    <row r="225" spans="1:6" ht="20.25" x14ac:dyDescent="0.2">
      <c r="A225" s="58">
        <f>'نموذج تعبئة فواتير السلف'!A228</f>
        <v>221</v>
      </c>
      <c r="B225" s="66">
        <f>'نموذج تعبئة فواتير السلف'!J228</f>
        <v>0</v>
      </c>
      <c r="C225" s="91">
        <f>'نموذج تعبئة فواتير السلف'!E228</f>
        <v>0</v>
      </c>
      <c r="D225" s="79"/>
      <c r="E225" s="80" t="str">
        <f t="shared" si="3"/>
        <v/>
      </c>
      <c r="F225" s="56">
        <f>الجدول3[[#This Row],[مبالغ النموذج]]-الجدول3[[#This Row],[مبالغ المحضر]]</f>
        <v>0</v>
      </c>
    </row>
    <row r="226" spans="1:6" ht="20.25" x14ac:dyDescent="0.2">
      <c r="A226" s="58">
        <f>'نموذج تعبئة فواتير السلف'!A229</f>
        <v>222</v>
      </c>
      <c r="B226" s="66">
        <f>'نموذج تعبئة فواتير السلف'!J229</f>
        <v>0</v>
      </c>
      <c r="C226" s="91">
        <f>'نموذج تعبئة فواتير السلف'!E229</f>
        <v>0</v>
      </c>
      <c r="D226" s="79"/>
      <c r="E226" s="80" t="str">
        <f t="shared" si="3"/>
        <v/>
      </c>
      <c r="F226" s="56">
        <f>الجدول3[[#This Row],[مبالغ النموذج]]-الجدول3[[#This Row],[مبالغ المحضر]]</f>
        <v>0</v>
      </c>
    </row>
    <row r="227" spans="1:6" ht="20.25" x14ac:dyDescent="0.2">
      <c r="A227" s="58">
        <f>'نموذج تعبئة فواتير السلف'!A230</f>
        <v>223</v>
      </c>
      <c r="B227" s="66">
        <f>'نموذج تعبئة فواتير السلف'!J230</f>
        <v>0</v>
      </c>
      <c r="C227" s="91">
        <f>'نموذج تعبئة فواتير السلف'!E230</f>
        <v>0</v>
      </c>
      <c r="D227" s="79"/>
      <c r="E227" s="80" t="str">
        <f t="shared" si="3"/>
        <v/>
      </c>
      <c r="F227" s="56">
        <f>الجدول3[[#This Row],[مبالغ النموذج]]-الجدول3[[#This Row],[مبالغ المحضر]]</f>
        <v>0</v>
      </c>
    </row>
    <row r="228" spans="1:6" ht="20.25" x14ac:dyDescent="0.2">
      <c r="A228" s="58">
        <f>'نموذج تعبئة فواتير السلف'!A231</f>
        <v>224</v>
      </c>
      <c r="B228" s="66">
        <f>'نموذج تعبئة فواتير السلف'!J231</f>
        <v>0</v>
      </c>
      <c r="C228" s="91">
        <f>'نموذج تعبئة فواتير السلف'!E231</f>
        <v>0</v>
      </c>
      <c r="D228" s="79"/>
      <c r="E228" s="80" t="str">
        <f t="shared" si="3"/>
        <v/>
      </c>
      <c r="F228" s="56">
        <f>الجدول3[[#This Row],[مبالغ النموذج]]-الجدول3[[#This Row],[مبالغ المحضر]]</f>
        <v>0</v>
      </c>
    </row>
    <row r="229" spans="1:6" ht="20.25" x14ac:dyDescent="0.2">
      <c r="A229" s="58">
        <f>'نموذج تعبئة فواتير السلف'!A232</f>
        <v>225</v>
      </c>
      <c r="B229" s="66">
        <f>'نموذج تعبئة فواتير السلف'!J232</f>
        <v>0</v>
      </c>
      <c r="C229" s="91">
        <f>'نموذج تعبئة فواتير السلف'!E232</f>
        <v>0</v>
      </c>
      <c r="D229" s="79"/>
      <c r="E229" s="80" t="str">
        <f t="shared" si="3"/>
        <v/>
      </c>
      <c r="F229" s="56">
        <f>الجدول3[[#This Row],[مبالغ النموذج]]-الجدول3[[#This Row],[مبالغ المحضر]]</f>
        <v>0</v>
      </c>
    </row>
    <row r="230" spans="1:6" ht="20.25" x14ac:dyDescent="0.2">
      <c r="A230" s="58">
        <f>'نموذج تعبئة فواتير السلف'!A233</f>
        <v>226</v>
      </c>
      <c r="B230" s="66">
        <f>'نموذج تعبئة فواتير السلف'!J233</f>
        <v>0</v>
      </c>
      <c r="C230" s="91">
        <f>'نموذج تعبئة فواتير السلف'!E233</f>
        <v>0</v>
      </c>
      <c r="D230" s="79"/>
      <c r="E230" s="80" t="str">
        <f t="shared" si="3"/>
        <v/>
      </c>
      <c r="F230" s="56">
        <f>الجدول3[[#This Row],[مبالغ النموذج]]-الجدول3[[#This Row],[مبالغ المحضر]]</f>
        <v>0</v>
      </c>
    </row>
    <row r="231" spans="1:6" ht="20.25" x14ac:dyDescent="0.2">
      <c r="A231" s="58">
        <f>'نموذج تعبئة فواتير السلف'!A234</f>
        <v>227</v>
      </c>
      <c r="B231" s="66">
        <f>'نموذج تعبئة فواتير السلف'!J234</f>
        <v>0</v>
      </c>
      <c r="C231" s="91">
        <f>'نموذج تعبئة فواتير السلف'!E234</f>
        <v>0</v>
      </c>
      <c r="D231" s="79"/>
      <c r="E231" s="80" t="str">
        <f t="shared" si="3"/>
        <v/>
      </c>
      <c r="F231" s="56">
        <f>الجدول3[[#This Row],[مبالغ النموذج]]-الجدول3[[#This Row],[مبالغ المحضر]]</f>
        <v>0</v>
      </c>
    </row>
    <row r="232" spans="1:6" ht="20.25" x14ac:dyDescent="0.2">
      <c r="A232" s="58">
        <f>'نموذج تعبئة فواتير السلف'!A235</f>
        <v>228</v>
      </c>
      <c r="B232" s="66">
        <f>'نموذج تعبئة فواتير السلف'!J235</f>
        <v>0</v>
      </c>
      <c r="C232" s="91">
        <f>'نموذج تعبئة فواتير السلف'!E235</f>
        <v>0</v>
      </c>
      <c r="D232" s="79"/>
      <c r="E232" s="80" t="str">
        <f t="shared" si="3"/>
        <v/>
      </c>
      <c r="F232" s="56">
        <f>الجدول3[[#This Row],[مبالغ النموذج]]-الجدول3[[#This Row],[مبالغ المحضر]]</f>
        <v>0</v>
      </c>
    </row>
    <row r="233" spans="1:6" ht="20.25" x14ac:dyDescent="0.2">
      <c r="A233" s="58">
        <f>'نموذج تعبئة فواتير السلف'!A236</f>
        <v>229</v>
      </c>
      <c r="B233" s="66">
        <f>'نموذج تعبئة فواتير السلف'!J236</f>
        <v>0</v>
      </c>
      <c r="C233" s="91">
        <f>'نموذج تعبئة فواتير السلف'!E236</f>
        <v>0</v>
      </c>
      <c r="D233" s="79"/>
      <c r="E233" s="80" t="str">
        <f t="shared" si="3"/>
        <v/>
      </c>
      <c r="F233" s="56">
        <f>الجدول3[[#This Row],[مبالغ النموذج]]-الجدول3[[#This Row],[مبالغ المحضر]]</f>
        <v>0</v>
      </c>
    </row>
    <row r="234" spans="1:6" ht="20.25" x14ac:dyDescent="0.2">
      <c r="A234" s="58">
        <f>'نموذج تعبئة فواتير السلف'!A237</f>
        <v>230</v>
      </c>
      <c r="B234" s="66">
        <f>'نموذج تعبئة فواتير السلف'!J237</f>
        <v>0</v>
      </c>
      <c r="C234" s="91">
        <f>'نموذج تعبئة فواتير السلف'!E237</f>
        <v>0</v>
      </c>
      <c r="D234" s="79"/>
      <c r="E234" s="80" t="str">
        <f t="shared" si="3"/>
        <v/>
      </c>
      <c r="F234" s="56">
        <f>الجدول3[[#This Row],[مبالغ النموذج]]-الجدول3[[#This Row],[مبالغ المحضر]]</f>
        <v>0</v>
      </c>
    </row>
    <row r="235" spans="1:6" ht="20.25" x14ac:dyDescent="0.2">
      <c r="A235" s="58">
        <f>'نموذج تعبئة فواتير السلف'!A238</f>
        <v>231</v>
      </c>
      <c r="B235" s="66">
        <f>'نموذج تعبئة فواتير السلف'!J238</f>
        <v>0</v>
      </c>
      <c r="C235" s="91">
        <f>'نموذج تعبئة فواتير السلف'!E238</f>
        <v>0</v>
      </c>
      <c r="D235" s="79"/>
      <c r="E235" s="80" t="str">
        <f t="shared" si="3"/>
        <v/>
      </c>
      <c r="F235" s="56">
        <f>الجدول3[[#This Row],[مبالغ النموذج]]-الجدول3[[#This Row],[مبالغ المحضر]]</f>
        <v>0</v>
      </c>
    </row>
    <row r="236" spans="1:6" ht="20.25" x14ac:dyDescent="0.2">
      <c r="A236" s="58">
        <f>'نموذج تعبئة فواتير السلف'!A239</f>
        <v>232</v>
      </c>
      <c r="B236" s="66">
        <f>'نموذج تعبئة فواتير السلف'!J239</f>
        <v>0</v>
      </c>
      <c r="C236" s="91">
        <f>'نموذج تعبئة فواتير السلف'!E239</f>
        <v>0</v>
      </c>
      <c r="D236" s="79"/>
      <c r="E236" s="80" t="str">
        <f t="shared" si="3"/>
        <v/>
      </c>
      <c r="F236" s="56">
        <f>الجدول3[[#This Row],[مبالغ النموذج]]-الجدول3[[#This Row],[مبالغ المحضر]]</f>
        <v>0</v>
      </c>
    </row>
    <row r="237" spans="1:6" ht="20.25" x14ac:dyDescent="0.2">
      <c r="A237" s="58">
        <f>'نموذج تعبئة فواتير السلف'!A240</f>
        <v>233</v>
      </c>
      <c r="B237" s="66">
        <f>'نموذج تعبئة فواتير السلف'!J240</f>
        <v>0</v>
      </c>
      <c r="C237" s="91">
        <f>'نموذج تعبئة فواتير السلف'!E240</f>
        <v>0</v>
      </c>
      <c r="D237" s="79"/>
      <c r="E237" s="80" t="str">
        <f t="shared" si="3"/>
        <v/>
      </c>
      <c r="F237" s="56">
        <f>الجدول3[[#This Row],[مبالغ النموذج]]-الجدول3[[#This Row],[مبالغ المحضر]]</f>
        <v>0</v>
      </c>
    </row>
    <row r="238" spans="1:6" ht="20.25" x14ac:dyDescent="0.2">
      <c r="A238" s="58">
        <f>'نموذج تعبئة فواتير السلف'!A241</f>
        <v>234</v>
      </c>
      <c r="B238" s="66">
        <f>'نموذج تعبئة فواتير السلف'!J241</f>
        <v>0</v>
      </c>
      <c r="C238" s="91">
        <f>'نموذج تعبئة فواتير السلف'!E241</f>
        <v>0</v>
      </c>
      <c r="D238" s="79"/>
      <c r="E238" s="80" t="str">
        <f t="shared" si="3"/>
        <v/>
      </c>
      <c r="F238" s="56">
        <f>الجدول3[[#This Row],[مبالغ النموذج]]-الجدول3[[#This Row],[مبالغ المحضر]]</f>
        <v>0</v>
      </c>
    </row>
    <row r="239" spans="1:6" ht="20.25" x14ac:dyDescent="0.2">
      <c r="A239" s="58">
        <f>'نموذج تعبئة فواتير السلف'!A242</f>
        <v>235</v>
      </c>
      <c r="B239" s="66">
        <f>'نموذج تعبئة فواتير السلف'!J242</f>
        <v>0</v>
      </c>
      <c r="C239" s="91">
        <f>'نموذج تعبئة فواتير السلف'!E242</f>
        <v>0</v>
      </c>
      <c r="D239" s="79"/>
      <c r="E239" s="80" t="str">
        <f t="shared" si="3"/>
        <v/>
      </c>
      <c r="F239" s="56">
        <f>الجدول3[[#This Row],[مبالغ النموذج]]-الجدول3[[#This Row],[مبالغ المحضر]]</f>
        <v>0</v>
      </c>
    </row>
    <row r="240" spans="1:6" ht="20.25" x14ac:dyDescent="0.2">
      <c r="A240" s="58">
        <f>'نموذج تعبئة فواتير السلف'!A243</f>
        <v>236</v>
      </c>
      <c r="B240" s="66">
        <f>'نموذج تعبئة فواتير السلف'!J243</f>
        <v>0</v>
      </c>
      <c r="C240" s="91">
        <f>'نموذج تعبئة فواتير السلف'!E243</f>
        <v>0</v>
      </c>
      <c r="D240" s="79"/>
      <c r="E240" s="80" t="str">
        <f t="shared" si="3"/>
        <v/>
      </c>
      <c r="F240" s="56">
        <f>الجدول3[[#This Row],[مبالغ النموذج]]-الجدول3[[#This Row],[مبالغ المحضر]]</f>
        <v>0</v>
      </c>
    </row>
    <row r="241" spans="1:6" ht="20.25" x14ac:dyDescent="0.2">
      <c r="A241" s="58">
        <f>'نموذج تعبئة فواتير السلف'!A244</f>
        <v>237</v>
      </c>
      <c r="B241" s="66">
        <f>'نموذج تعبئة فواتير السلف'!J244</f>
        <v>0</v>
      </c>
      <c r="C241" s="91">
        <f>'نموذج تعبئة فواتير السلف'!E244</f>
        <v>0</v>
      </c>
      <c r="D241" s="79"/>
      <c r="E241" s="80" t="str">
        <f t="shared" si="3"/>
        <v/>
      </c>
      <c r="F241" s="56">
        <f>الجدول3[[#This Row],[مبالغ النموذج]]-الجدول3[[#This Row],[مبالغ المحضر]]</f>
        <v>0</v>
      </c>
    </row>
    <row r="242" spans="1:6" ht="20.25" x14ac:dyDescent="0.2">
      <c r="A242" s="58">
        <f>'نموذج تعبئة فواتير السلف'!A245</f>
        <v>238</v>
      </c>
      <c r="B242" s="66">
        <f>'نموذج تعبئة فواتير السلف'!J245</f>
        <v>0</v>
      </c>
      <c r="C242" s="91">
        <f>'نموذج تعبئة فواتير السلف'!E245</f>
        <v>0</v>
      </c>
      <c r="D242" s="79"/>
      <c r="E242" s="80" t="str">
        <f t="shared" si="3"/>
        <v/>
      </c>
      <c r="F242" s="56">
        <f>الجدول3[[#This Row],[مبالغ النموذج]]-الجدول3[[#This Row],[مبالغ المحضر]]</f>
        <v>0</v>
      </c>
    </row>
    <row r="243" spans="1:6" ht="20.25" x14ac:dyDescent="0.2">
      <c r="A243" s="58">
        <f>'نموذج تعبئة فواتير السلف'!A246</f>
        <v>239</v>
      </c>
      <c r="B243" s="66">
        <f>'نموذج تعبئة فواتير السلف'!J246</f>
        <v>0</v>
      </c>
      <c r="C243" s="91">
        <f>'نموذج تعبئة فواتير السلف'!E246</f>
        <v>0</v>
      </c>
      <c r="D243" s="79"/>
      <c r="E243" s="80" t="str">
        <f t="shared" si="3"/>
        <v/>
      </c>
      <c r="F243" s="56">
        <f>الجدول3[[#This Row],[مبالغ النموذج]]-الجدول3[[#This Row],[مبالغ المحضر]]</f>
        <v>0</v>
      </c>
    </row>
    <row r="244" spans="1:6" ht="20.25" x14ac:dyDescent="0.2">
      <c r="A244" s="58">
        <f>'نموذج تعبئة فواتير السلف'!A247</f>
        <v>240</v>
      </c>
      <c r="B244" s="66">
        <f>'نموذج تعبئة فواتير السلف'!J247</f>
        <v>0</v>
      </c>
      <c r="C244" s="91">
        <f>'نموذج تعبئة فواتير السلف'!E247</f>
        <v>0</v>
      </c>
      <c r="D244" s="79"/>
      <c r="E244" s="80" t="str">
        <f t="shared" si="3"/>
        <v/>
      </c>
      <c r="F244" s="56">
        <f>الجدول3[[#This Row],[مبالغ النموذج]]-الجدول3[[#This Row],[مبالغ المحضر]]</f>
        <v>0</v>
      </c>
    </row>
    <row r="245" spans="1:6" ht="20.25" x14ac:dyDescent="0.2">
      <c r="A245" s="58">
        <f>'نموذج تعبئة فواتير السلف'!A248</f>
        <v>241</v>
      </c>
      <c r="B245" s="66">
        <f>'نموذج تعبئة فواتير السلف'!J248</f>
        <v>0</v>
      </c>
      <c r="C245" s="91">
        <f>'نموذج تعبئة فواتير السلف'!E248</f>
        <v>0</v>
      </c>
      <c r="D245" s="79"/>
      <c r="E245" s="80" t="str">
        <f t="shared" si="3"/>
        <v/>
      </c>
      <c r="F245" s="56">
        <f>الجدول3[[#This Row],[مبالغ النموذج]]-الجدول3[[#This Row],[مبالغ المحضر]]</f>
        <v>0</v>
      </c>
    </row>
    <row r="246" spans="1:6" ht="20.25" x14ac:dyDescent="0.2">
      <c r="A246" s="58">
        <f>'نموذج تعبئة فواتير السلف'!A249</f>
        <v>242</v>
      </c>
      <c r="B246" s="66">
        <f>'نموذج تعبئة فواتير السلف'!J249</f>
        <v>0</v>
      </c>
      <c r="C246" s="91">
        <f>'نموذج تعبئة فواتير السلف'!E249</f>
        <v>0</v>
      </c>
      <c r="D246" s="79"/>
      <c r="E246" s="80" t="str">
        <f t="shared" si="3"/>
        <v/>
      </c>
      <c r="F246" s="56">
        <f>الجدول3[[#This Row],[مبالغ النموذج]]-الجدول3[[#This Row],[مبالغ المحضر]]</f>
        <v>0</v>
      </c>
    </row>
    <row r="247" spans="1:6" ht="20.25" x14ac:dyDescent="0.2">
      <c r="A247" s="58">
        <f>'نموذج تعبئة فواتير السلف'!A250</f>
        <v>243</v>
      </c>
      <c r="B247" s="66">
        <f>'نموذج تعبئة فواتير السلف'!J250</f>
        <v>0</v>
      </c>
      <c r="C247" s="91">
        <f>'نموذج تعبئة فواتير السلف'!E250</f>
        <v>0</v>
      </c>
      <c r="D247" s="79"/>
      <c r="E247" s="80" t="str">
        <f t="shared" si="3"/>
        <v/>
      </c>
      <c r="F247" s="56">
        <f>الجدول3[[#This Row],[مبالغ النموذج]]-الجدول3[[#This Row],[مبالغ المحضر]]</f>
        <v>0</v>
      </c>
    </row>
    <row r="248" spans="1:6" ht="20.25" x14ac:dyDescent="0.2">
      <c r="A248" s="58">
        <f>'نموذج تعبئة فواتير السلف'!A251</f>
        <v>244</v>
      </c>
      <c r="B248" s="66">
        <f>'نموذج تعبئة فواتير السلف'!J251</f>
        <v>0</v>
      </c>
      <c r="C248" s="91">
        <f>'نموذج تعبئة فواتير السلف'!E251</f>
        <v>0</v>
      </c>
      <c r="D248" s="79"/>
      <c r="E248" s="80" t="str">
        <f t="shared" si="3"/>
        <v/>
      </c>
      <c r="F248" s="56">
        <f>الجدول3[[#This Row],[مبالغ النموذج]]-الجدول3[[#This Row],[مبالغ المحضر]]</f>
        <v>0</v>
      </c>
    </row>
    <row r="249" spans="1:6" ht="20.25" x14ac:dyDescent="0.2">
      <c r="A249" s="58">
        <f>'نموذج تعبئة فواتير السلف'!A252</f>
        <v>245</v>
      </c>
      <c r="B249" s="66">
        <f>'نموذج تعبئة فواتير السلف'!J252</f>
        <v>0</v>
      </c>
      <c r="C249" s="91">
        <f>'نموذج تعبئة فواتير السلف'!E252</f>
        <v>0</v>
      </c>
      <c r="D249" s="79"/>
      <c r="E249" s="80" t="str">
        <f t="shared" si="3"/>
        <v/>
      </c>
      <c r="F249" s="56">
        <f>الجدول3[[#This Row],[مبالغ النموذج]]-الجدول3[[#This Row],[مبالغ المحضر]]</f>
        <v>0</v>
      </c>
    </row>
    <row r="250" spans="1:6" ht="20.25" x14ac:dyDescent="0.2">
      <c r="A250" s="58">
        <f>'نموذج تعبئة فواتير السلف'!A253</f>
        <v>246</v>
      </c>
      <c r="B250" s="66">
        <f>'نموذج تعبئة فواتير السلف'!J253</f>
        <v>0</v>
      </c>
      <c r="C250" s="91">
        <f>'نموذج تعبئة فواتير السلف'!E253</f>
        <v>0</v>
      </c>
      <c r="D250" s="79"/>
      <c r="E250" s="80" t="str">
        <f t="shared" si="3"/>
        <v/>
      </c>
      <c r="F250" s="56">
        <f>الجدول3[[#This Row],[مبالغ النموذج]]-الجدول3[[#This Row],[مبالغ المحضر]]</f>
        <v>0</v>
      </c>
    </row>
    <row r="251" spans="1:6" ht="20.25" x14ac:dyDescent="0.2">
      <c r="A251" s="58">
        <f>'نموذج تعبئة فواتير السلف'!A254</f>
        <v>247</v>
      </c>
      <c r="B251" s="66">
        <f>'نموذج تعبئة فواتير السلف'!J254</f>
        <v>0</v>
      </c>
      <c r="C251" s="91">
        <f>'نموذج تعبئة فواتير السلف'!E254</f>
        <v>0</v>
      </c>
      <c r="D251" s="79"/>
      <c r="E251" s="80" t="str">
        <f t="shared" si="3"/>
        <v/>
      </c>
      <c r="F251" s="56">
        <f>الجدول3[[#This Row],[مبالغ النموذج]]-الجدول3[[#This Row],[مبالغ المحضر]]</f>
        <v>0</v>
      </c>
    </row>
    <row r="252" spans="1:6" ht="20.25" x14ac:dyDescent="0.2">
      <c r="A252" s="58">
        <f>'نموذج تعبئة فواتير السلف'!A255</f>
        <v>248</v>
      </c>
      <c r="B252" s="66">
        <f>'نموذج تعبئة فواتير السلف'!J255</f>
        <v>0</v>
      </c>
      <c r="C252" s="91">
        <f>'نموذج تعبئة فواتير السلف'!E255</f>
        <v>0</v>
      </c>
      <c r="D252" s="79"/>
      <c r="E252" s="80" t="str">
        <f t="shared" si="3"/>
        <v/>
      </c>
      <c r="F252" s="56">
        <f>الجدول3[[#This Row],[مبالغ النموذج]]-الجدول3[[#This Row],[مبالغ المحضر]]</f>
        <v>0</v>
      </c>
    </row>
    <row r="253" spans="1:6" ht="20.25" x14ac:dyDescent="0.2">
      <c r="A253" s="58">
        <f>'نموذج تعبئة فواتير السلف'!A256</f>
        <v>249</v>
      </c>
      <c r="B253" s="66">
        <f>'نموذج تعبئة فواتير السلف'!J256</f>
        <v>0</v>
      </c>
      <c r="C253" s="91">
        <f>'نموذج تعبئة فواتير السلف'!E256</f>
        <v>0</v>
      </c>
      <c r="D253" s="79"/>
      <c r="E253" s="80" t="str">
        <f t="shared" si="3"/>
        <v/>
      </c>
      <c r="F253" s="56">
        <f>الجدول3[[#This Row],[مبالغ النموذج]]-الجدول3[[#This Row],[مبالغ المحضر]]</f>
        <v>0</v>
      </c>
    </row>
    <row r="254" spans="1:6" ht="20.25" x14ac:dyDescent="0.2">
      <c r="A254" s="58">
        <f>'نموذج تعبئة فواتير السلف'!A257</f>
        <v>250</v>
      </c>
      <c r="B254" s="66">
        <f>'نموذج تعبئة فواتير السلف'!J257</f>
        <v>0</v>
      </c>
      <c r="C254" s="91">
        <f>'نموذج تعبئة فواتير السلف'!E257</f>
        <v>0</v>
      </c>
      <c r="D254" s="79"/>
      <c r="E254" s="80" t="str">
        <f t="shared" si="3"/>
        <v/>
      </c>
      <c r="F254" s="56">
        <f>الجدول3[[#This Row],[مبالغ النموذج]]-الجدول3[[#This Row],[مبالغ المحضر]]</f>
        <v>0</v>
      </c>
    </row>
    <row r="255" spans="1:6" ht="20.25" x14ac:dyDescent="0.2">
      <c r="A255" s="58">
        <f>'نموذج تعبئة فواتير السلف'!A258</f>
        <v>251</v>
      </c>
      <c r="B255" s="66">
        <f>'نموذج تعبئة فواتير السلف'!J258</f>
        <v>0</v>
      </c>
      <c r="C255" s="91">
        <f>'نموذج تعبئة فواتير السلف'!E258</f>
        <v>0</v>
      </c>
      <c r="D255" s="79"/>
      <c r="E255" s="80" t="str">
        <f t="shared" si="3"/>
        <v/>
      </c>
      <c r="F255" s="56">
        <f>الجدول3[[#This Row],[مبالغ النموذج]]-الجدول3[[#This Row],[مبالغ المحضر]]</f>
        <v>0</v>
      </c>
    </row>
    <row r="256" spans="1:6" ht="20.25" x14ac:dyDescent="0.2">
      <c r="A256" s="58">
        <f>'نموذج تعبئة فواتير السلف'!A259</f>
        <v>252</v>
      </c>
      <c r="B256" s="66">
        <f>'نموذج تعبئة فواتير السلف'!J259</f>
        <v>0</v>
      </c>
      <c r="C256" s="91">
        <f>'نموذج تعبئة فواتير السلف'!E259</f>
        <v>0</v>
      </c>
      <c r="D256" s="79"/>
      <c r="E256" s="80" t="str">
        <f t="shared" si="3"/>
        <v/>
      </c>
      <c r="F256" s="56">
        <f>الجدول3[[#This Row],[مبالغ النموذج]]-الجدول3[[#This Row],[مبالغ المحضر]]</f>
        <v>0</v>
      </c>
    </row>
    <row r="257" spans="1:6" ht="20.25" x14ac:dyDescent="0.2">
      <c r="A257" s="58">
        <f>'نموذج تعبئة فواتير السلف'!A260</f>
        <v>253</v>
      </c>
      <c r="B257" s="66">
        <f>'نموذج تعبئة فواتير السلف'!J260</f>
        <v>0</v>
      </c>
      <c r="C257" s="91">
        <f>'نموذج تعبئة فواتير السلف'!E260</f>
        <v>0</v>
      </c>
      <c r="D257" s="79"/>
      <c r="E257" s="80" t="str">
        <f t="shared" si="3"/>
        <v/>
      </c>
      <c r="F257" s="56">
        <f>الجدول3[[#This Row],[مبالغ النموذج]]-الجدول3[[#This Row],[مبالغ المحضر]]</f>
        <v>0</v>
      </c>
    </row>
    <row r="258" spans="1:6" ht="20.25" x14ac:dyDescent="0.2">
      <c r="A258" s="58">
        <f>'نموذج تعبئة فواتير السلف'!A261</f>
        <v>254</v>
      </c>
      <c r="B258" s="66">
        <f>'نموذج تعبئة فواتير السلف'!J261</f>
        <v>0</v>
      </c>
      <c r="C258" s="91">
        <f>'نموذج تعبئة فواتير السلف'!E261</f>
        <v>0</v>
      </c>
      <c r="D258" s="79"/>
      <c r="E258" s="80" t="str">
        <f t="shared" si="3"/>
        <v/>
      </c>
      <c r="F258" s="56">
        <f>الجدول3[[#This Row],[مبالغ النموذج]]-الجدول3[[#This Row],[مبالغ المحضر]]</f>
        <v>0</v>
      </c>
    </row>
    <row r="259" spans="1:6" ht="20.25" x14ac:dyDescent="0.2">
      <c r="A259" s="58">
        <f>'نموذج تعبئة فواتير السلف'!A262</f>
        <v>255</v>
      </c>
      <c r="B259" s="66">
        <f>'نموذج تعبئة فواتير السلف'!J262</f>
        <v>0</v>
      </c>
      <c r="C259" s="91">
        <f>'نموذج تعبئة فواتير السلف'!E262</f>
        <v>0</v>
      </c>
      <c r="D259" s="79"/>
      <c r="E259" s="80" t="str">
        <f t="shared" si="3"/>
        <v/>
      </c>
      <c r="F259" s="56">
        <f>الجدول3[[#This Row],[مبالغ النموذج]]-الجدول3[[#This Row],[مبالغ المحضر]]</f>
        <v>0</v>
      </c>
    </row>
    <row r="260" spans="1:6" ht="20.25" x14ac:dyDescent="0.2">
      <c r="A260" s="58">
        <f>'نموذج تعبئة فواتير السلف'!A263</f>
        <v>256</v>
      </c>
      <c r="B260" s="66">
        <f>'نموذج تعبئة فواتير السلف'!J263</f>
        <v>0</v>
      </c>
      <c r="C260" s="91">
        <f>'نموذج تعبئة فواتير السلف'!E263</f>
        <v>0</v>
      </c>
      <c r="D260" s="79"/>
      <c r="E260" s="80" t="str">
        <f t="shared" si="3"/>
        <v/>
      </c>
      <c r="F260" s="56">
        <f>الجدول3[[#This Row],[مبالغ النموذج]]-الجدول3[[#This Row],[مبالغ المحضر]]</f>
        <v>0</v>
      </c>
    </row>
    <row r="261" spans="1:6" ht="20.25" x14ac:dyDescent="0.2">
      <c r="A261" s="58">
        <f>'نموذج تعبئة فواتير السلف'!A264</f>
        <v>257</v>
      </c>
      <c r="B261" s="66">
        <f>'نموذج تعبئة فواتير السلف'!J264</f>
        <v>0</v>
      </c>
      <c r="C261" s="91">
        <f>'نموذج تعبئة فواتير السلف'!E264</f>
        <v>0</v>
      </c>
      <c r="D261" s="79"/>
      <c r="E261" s="80" t="str">
        <f t="shared" si="3"/>
        <v/>
      </c>
      <c r="F261" s="56">
        <f>الجدول3[[#This Row],[مبالغ النموذج]]-الجدول3[[#This Row],[مبالغ المحضر]]</f>
        <v>0</v>
      </c>
    </row>
    <row r="262" spans="1:6" ht="20.25" x14ac:dyDescent="0.2">
      <c r="A262" s="58">
        <f>'نموذج تعبئة فواتير السلف'!A265</f>
        <v>258</v>
      </c>
      <c r="B262" s="66">
        <f>'نموذج تعبئة فواتير السلف'!J265</f>
        <v>0</v>
      </c>
      <c r="C262" s="91">
        <f>'نموذج تعبئة فواتير السلف'!E265</f>
        <v>0</v>
      </c>
      <c r="D262" s="79"/>
      <c r="E262" s="80" t="str">
        <f t="shared" ref="E262:E325" si="4">IF(F262=0,"",CHAR(251))</f>
        <v/>
      </c>
      <c r="F262" s="56">
        <f>الجدول3[[#This Row],[مبالغ النموذج]]-الجدول3[[#This Row],[مبالغ المحضر]]</f>
        <v>0</v>
      </c>
    </row>
    <row r="263" spans="1:6" ht="20.25" x14ac:dyDescent="0.2">
      <c r="A263" s="58">
        <f>'نموذج تعبئة فواتير السلف'!A266</f>
        <v>259</v>
      </c>
      <c r="B263" s="66">
        <f>'نموذج تعبئة فواتير السلف'!J266</f>
        <v>0</v>
      </c>
      <c r="C263" s="91">
        <f>'نموذج تعبئة فواتير السلف'!E266</f>
        <v>0</v>
      </c>
      <c r="D263" s="79"/>
      <c r="E263" s="80" t="str">
        <f t="shared" si="4"/>
        <v/>
      </c>
      <c r="F263" s="56">
        <f>الجدول3[[#This Row],[مبالغ النموذج]]-الجدول3[[#This Row],[مبالغ المحضر]]</f>
        <v>0</v>
      </c>
    </row>
    <row r="264" spans="1:6" ht="20.25" x14ac:dyDescent="0.2">
      <c r="A264" s="58">
        <f>'نموذج تعبئة فواتير السلف'!A267</f>
        <v>260</v>
      </c>
      <c r="B264" s="66">
        <f>'نموذج تعبئة فواتير السلف'!J267</f>
        <v>0</v>
      </c>
      <c r="C264" s="91">
        <f>'نموذج تعبئة فواتير السلف'!E267</f>
        <v>0</v>
      </c>
      <c r="D264" s="79"/>
      <c r="E264" s="80" t="str">
        <f t="shared" si="4"/>
        <v/>
      </c>
      <c r="F264" s="56">
        <f>الجدول3[[#This Row],[مبالغ النموذج]]-الجدول3[[#This Row],[مبالغ المحضر]]</f>
        <v>0</v>
      </c>
    </row>
    <row r="265" spans="1:6" ht="20.25" x14ac:dyDescent="0.2">
      <c r="A265" s="58">
        <f>'نموذج تعبئة فواتير السلف'!A268</f>
        <v>261</v>
      </c>
      <c r="B265" s="66">
        <f>'نموذج تعبئة فواتير السلف'!J268</f>
        <v>0</v>
      </c>
      <c r="C265" s="91">
        <f>'نموذج تعبئة فواتير السلف'!E268</f>
        <v>0</v>
      </c>
      <c r="D265" s="79"/>
      <c r="E265" s="80" t="str">
        <f t="shared" si="4"/>
        <v/>
      </c>
      <c r="F265" s="56">
        <f>الجدول3[[#This Row],[مبالغ النموذج]]-الجدول3[[#This Row],[مبالغ المحضر]]</f>
        <v>0</v>
      </c>
    </row>
    <row r="266" spans="1:6" ht="20.25" x14ac:dyDescent="0.2">
      <c r="A266" s="58">
        <f>'نموذج تعبئة فواتير السلف'!A269</f>
        <v>262</v>
      </c>
      <c r="B266" s="66">
        <f>'نموذج تعبئة فواتير السلف'!J269</f>
        <v>0</v>
      </c>
      <c r="C266" s="91">
        <f>'نموذج تعبئة فواتير السلف'!E269</f>
        <v>0</v>
      </c>
      <c r="D266" s="79"/>
      <c r="E266" s="80" t="str">
        <f t="shared" si="4"/>
        <v/>
      </c>
      <c r="F266" s="56">
        <f>الجدول3[[#This Row],[مبالغ النموذج]]-الجدول3[[#This Row],[مبالغ المحضر]]</f>
        <v>0</v>
      </c>
    </row>
    <row r="267" spans="1:6" ht="20.25" x14ac:dyDescent="0.2">
      <c r="A267" s="58">
        <f>'نموذج تعبئة فواتير السلف'!A270</f>
        <v>263</v>
      </c>
      <c r="B267" s="66">
        <f>'نموذج تعبئة فواتير السلف'!J270</f>
        <v>0</v>
      </c>
      <c r="C267" s="91">
        <f>'نموذج تعبئة فواتير السلف'!E270</f>
        <v>0</v>
      </c>
      <c r="D267" s="79"/>
      <c r="E267" s="80" t="str">
        <f t="shared" si="4"/>
        <v/>
      </c>
      <c r="F267" s="56">
        <f>الجدول3[[#This Row],[مبالغ النموذج]]-الجدول3[[#This Row],[مبالغ المحضر]]</f>
        <v>0</v>
      </c>
    </row>
    <row r="268" spans="1:6" ht="20.25" x14ac:dyDescent="0.2">
      <c r="A268" s="58">
        <f>'نموذج تعبئة فواتير السلف'!A271</f>
        <v>264</v>
      </c>
      <c r="B268" s="66">
        <f>'نموذج تعبئة فواتير السلف'!J271</f>
        <v>0</v>
      </c>
      <c r="C268" s="91">
        <f>'نموذج تعبئة فواتير السلف'!E271</f>
        <v>0</v>
      </c>
      <c r="D268" s="79"/>
      <c r="E268" s="80" t="str">
        <f t="shared" si="4"/>
        <v/>
      </c>
      <c r="F268" s="56">
        <f>الجدول3[[#This Row],[مبالغ النموذج]]-الجدول3[[#This Row],[مبالغ المحضر]]</f>
        <v>0</v>
      </c>
    </row>
    <row r="269" spans="1:6" ht="20.25" x14ac:dyDescent="0.2">
      <c r="A269" s="58">
        <f>'نموذج تعبئة فواتير السلف'!A272</f>
        <v>265</v>
      </c>
      <c r="B269" s="66">
        <f>'نموذج تعبئة فواتير السلف'!J272</f>
        <v>0</v>
      </c>
      <c r="C269" s="91">
        <f>'نموذج تعبئة فواتير السلف'!E272</f>
        <v>0</v>
      </c>
      <c r="D269" s="79"/>
      <c r="E269" s="80" t="str">
        <f t="shared" si="4"/>
        <v/>
      </c>
      <c r="F269" s="56">
        <f>الجدول3[[#This Row],[مبالغ النموذج]]-الجدول3[[#This Row],[مبالغ المحضر]]</f>
        <v>0</v>
      </c>
    </row>
    <row r="270" spans="1:6" ht="20.25" x14ac:dyDescent="0.2">
      <c r="A270" s="58">
        <f>'نموذج تعبئة فواتير السلف'!A273</f>
        <v>266</v>
      </c>
      <c r="B270" s="66">
        <f>'نموذج تعبئة فواتير السلف'!J273</f>
        <v>0</v>
      </c>
      <c r="C270" s="91">
        <f>'نموذج تعبئة فواتير السلف'!E273</f>
        <v>0</v>
      </c>
      <c r="D270" s="79"/>
      <c r="E270" s="80" t="str">
        <f t="shared" si="4"/>
        <v/>
      </c>
      <c r="F270" s="56">
        <f>الجدول3[[#This Row],[مبالغ النموذج]]-الجدول3[[#This Row],[مبالغ المحضر]]</f>
        <v>0</v>
      </c>
    </row>
    <row r="271" spans="1:6" ht="20.25" x14ac:dyDescent="0.2">
      <c r="A271" s="58">
        <f>'نموذج تعبئة فواتير السلف'!A274</f>
        <v>267</v>
      </c>
      <c r="B271" s="66">
        <f>'نموذج تعبئة فواتير السلف'!J274</f>
        <v>0</v>
      </c>
      <c r="C271" s="91">
        <f>'نموذج تعبئة فواتير السلف'!E274</f>
        <v>0</v>
      </c>
      <c r="D271" s="79"/>
      <c r="E271" s="80" t="str">
        <f t="shared" si="4"/>
        <v/>
      </c>
      <c r="F271" s="56">
        <f>الجدول3[[#This Row],[مبالغ النموذج]]-الجدول3[[#This Row],[مبالغ المحضر]]</f>
        <v>0</v>
      </c>
    </row>
    <row r="272" spans="1:6" ht="20.25" x14ac:dyDescent="0.2">
      <c r="A272" s="58">
        <f>'نموذج تعبئة فواتير السلف'!A275</f>
        <v>268</v>
      </c>
      <c r="B272" s="66">
        <f>'نموذج تعبئة فواتير السلف'!J275</f>
        <v>0</v>
      </c>
      <c r="C272" s="91">
        <f>'نموذج تعبئة فواتير السلف'!E275</f>
        <v>0</v>
      </c>
      <c r="D272" s="79"/>
      <c r="E272" s="80" t="str">
        <f t="shared" si="4"/>
        <v/>
      </c>
      <c r="F272" s="56">
        <f>الجدول3[[#This Row],[مبالغ النموذج]]-الجدول3[[#This Row],[مبالغ المحضر]]</f>
        <v>0</v>
      </c>
    </row>
    <row r="273" spans="1:6" ht="20.25" x14ac:dyDescent="0.2">
      <c r="A273" s="58">
        <f>'نموذج تعبئة فواتير السلف'!A276</f>
        <v>269</v>
      </c>
      <c r="B273" s="66">
        <f>'نموذج تعبئة فواتير السلف'!J276</f>
        <v>0</v>
      </c>
      <c r="C273" s="91">
        <f>'نموذج تعبئة فواتير السلف'!E276</f>
        <v>0</v>
      </c>
      <c r="D273" s="79"/>
      <c r="E273" s="80" t="str">
        <f t="shared" si="4"/>
        <v/>
      </c>
      <c r="F273" s="56">
        <f>الجدول3[[#This Row],[مبالغ النموذج]]-الجدول3[[#This Row],[مبالغ المحضر]]</f>
        <v>0</v>
      </c>
    </row>
    <row r="274" spans="1:6" ht="20.25" x14ac:dyDescent="0.2">
      <c r="A274" s="58">
        <f>'نموذج تعبئة فواتير السلف'!A277</f>
        <v>270</v>
      </c>
      <c r="B274" s="66">
        <f>'نموذج تعبئة فواتير السلف'!J277</f>
        <v>0</v>
      </c>
      <c r="C274" s="91">
        <f>'نموذج تعبئة فواتير السلف'!E277</f>
        <v>0</v>
      </c>
      <c r="D274" s="79"/>
      <c r="E274" s="80" t="str">
        <f t="shared" si="4"/>
        <v/>
      </c>
      <c r="F274" s="56">
        <f>الجدول3[[#This Row],[مبالغ النموذج]]-الجدول3[[#This Row],[مبالغ المحضر]]</f>
        <v>0</v>
      </c>
    </row>
    <row r="275" spans="1:6" ht="20.25" x14ac:dyDescent="0.2">
      <c r="A275" s="58">
        <f>'نموذج تعبئة فواتير السلف'!A278</f>
        <v>271</v>
      </c>
      <c r="B275" s="66">
        <f>'نموذج تعبئة فواتير السلف'!J278</f>
        <v>0</v>
      </c>
      <c r="C275" s="91">
        <f>'نموذج تعبئة فواتير السلف'!E278</f>
        <v>0</v>
      </c>
      <c r="D275" s="79"/>
      <c r="E275" s="80" t="str">
        <f t="shared" si="4"/>
        <v/>
      </c>
      <c r="F275" s="56">
        <f>الجدول3[[#This Row],[مبالغ النموذج]]-الجدول3[[#This Row],[مبالغ المحضر]]</f>
        <v>0</v>
      </c>
    </row>
    <row r="276" spans="1:6" ht="20.25" x14ac:dyDescent="0.2">
      <c r="A276" s="58">
        <f>'نموذج تعبئة فواتير السلف'!A279</f>
        <v>272</v>
      </c>
      <c r="B276" s="66">
        <f>'نموذج تعبئة فواتير السلف'!J279</f>
        <v>0</v>
      </c>
      <c r="C276" s="91">
        <f>'نموذج تعبئة فواتير السلف'!E279</f>
        <v>0</v>
      </c>
      <c r="D276" s="79"/>
      <c r="E276" s="80" t="str">
        <f t="shared" si="4"/>
        <v/>
      </c>
      <c r="F276" s="56">
        <f>الجدول3[[#This Row],[مبالغ النموذج]]-الجدول3[[#This Row],[مبالغ المحضر]]</f>
        <v>0</v>
      </c>
    </row>
    <row r="277" spans="1:6" ht="20.25" x14ac:dyDescent="0.2">
      <c r="A277" s="58">
        <f>'نموذج تعبئة فواتير السلف'!A280</f>
        <v>273</v>
      </c>
      <c r="B277" s="66">
        <f>'نموذج تعبئة فواتير السلف'!J280</f>
        <v>0</v>
      </c>
      <c r="C277" s="91">
        <f>'نموذج تعبئة فواتير السلف'!E280</f>
        <v>0</v>
      </c>
      <c r="D277" s="79"/>
      <c r="E277" s="80" t="str">
        <f t="shared" si="4"/>
        <v/>
      </c>
      <c r="F277" s="56">
        <f>الجدول3[[#This Row],[مبالغ النموذج]]-الجدول3[[#This Row],[مبالغ المحضر]]</f>
        <v>0</v>
      </c>
    </row>
    <row r="278" spans="1:6" ht="20.25" x14ac:dyDescent="0.2">
      <c r="A278" s="58">
        <f>'نموذج تعبئة فواتير السلف'!A281</f>
        <v>274</v>
      </c>
      <c r="B278" s="66">
        <f>'نموذج تعبئة فواتير السلف'!J281</f>
        <v>0</v>
      </c>
      <c r="C278" s="91">
        <f>'نموذج تعبئة فواتير السلف'!E281</f>
        <v>0</v>
      </c>
      <c r="D278" s="79"/>
      <c r="E278" s="80" t="str">
        <f t="shared" si="4"/>
        <v/>
      </c>
      <c r="F278" s="56">
        <f>الجدول3[[#This Row],[مبالغ النموذج]]-الجدول3[[#This Row],[مبالغ المحضر]]</f>
        <v>0</v>
      </c>
    </row>
    <row r="279" spans="1:6" ht="20.25" x14ac:dyDescent="0.2">
      <c r="A279" s="58">
        <f>'نموذج تعبئة فواتير السلف'!A282</f>
        <v>275</v>
      </c>
      <c r="B279" s="66">
        <f>'نموذج تعبئة فواتير السلف'!J282</f>
        <v>0</v>
      </c>
      <c r="C279" s="91">
        <f>'نموذج تعبئة فواتير السلف'!E282</f>
        <v>0</v>
      </c>
      <c r="D279" s="79"/>
      <c r="E279" s="80" t="str">
        <f t="shared" si="4"/>
        <v/>
      </c>
      <c r="F279" s="56">
        <f>الجدول3[[#This Row],[مبالغ النموذج]]-الجدول3[[#This Row],[مبالغ المحضر]]</f>
        <v>0</v>
      </c>
    </row>
    <row r="280" spans="1:6" ht="20.25" x14ac:dyDescent="0.2">
      <c r="A280" s="58">
        <f>'نموذج تعبئة فواتير السلف'!A283</f>
        <v>276</v>
      </c>
      <c r="B280" s="66">
        <f>'نموذج تعبئة فواتير السلف'!J283</f>
        <v>0</v>
      </c>
      <c r="C280" s="91">
        <f>'نموذج تعبئة فواتير السلف'!E283</f>
        <v>0</v>
      </c>
      <c r="D280" s="79"/>
      <c r="E280" s="80" t="str">
        <f t="shared" si="4"/>
        <v/>
      </c>
      <c r="F280" s="56">
        <f>الجدول3[[#This Row],[مبالغ النموذج]]-الجدول3[[#This Row],[مبالغ المحضر]]</f>
        <v>0</v>
      </c>
    </row>
    <row r="281" spans="1:6" ht="20.25" x14ac:dyDescent="0.2">
      <c r="A281" s="58">
        <f>'نموذج تعبئة فواتير السلف'!A284</f>
        <v>277</v>
      </c>
      <c r="B281" s="66">
        <f>'نموذج تعبئة فواتير السلف'!J284</f>
        <v>0</v>
      </c>
      <c r="C281" s="91">
        <f>'نموذج تعبئة فواتير السلف'!E284</f>
        <v>0</v>
      </c>
      <c r="D281" s="79"/>
      <c r="E281" s="80" t="str">
        <f t="shared" si="4"/>
        <v/>
      </c>
      <c r="F281" s="56">
        <f>الجدول3[[#This Row],[مبالغ النموذج]]-الجدول3[[#This Row],[مبالغ المحضر]]</f>
        <v>0</v>
      </c>
    </row>
    <row r="282" spans="1:6" ht="20.25" x14ac:dyDescent="0.2">
      <c r="A282" s="58">
        <f>'نموذج تعبئة فواتير السلف'!A285</f>
        <v>278</v>
      </c>
      <c r="B282" s="66">
        <f>'نموذج تعبئة فواتير السلف'!J285</f>
        <v>0</v>
      </c>
      <c r="C282" s="91">
        <f>'نموذج تعبئة فواتير السلف'!E285</f>
        <v>0</v>
      </c>
      <c r="D282" s="79"/>
      <c r="E282" s="80" t="str">
        <f t="shared" si="4"/>
        <v/>
      </c>
      <c r="F282" s="56">
        <f>الجدول3[[#This Row],[مبالغ النموذج]]-الجدول3[[#This Row],[مبالغ المحضر]]</f>
        <v>0</v>
      </c>
    </row>
    <row r="283" spans="1:6" ht="20.25" x14ac:dyDescent="0.2">
      <c r="A283" s="58">
        <f>'نموذج تعبئة فواتير السلف'!A286</f>
        <v>279</v>
      </c>
      <c r="B283" s="66">
        <f>'نموذج تعبئة فواتير السلف'!J286</f>
        <v>0</v>
      </c>
      <c r="C283" s="91">
        <f>'نموذج تعبئة فواتير السلف'!E286</f>
        <v>0</v>
      </c>
      <c r="D283" s="79"/>
      <c r="E283" s="80" t="str">
        <f t="shared" si="4"/>
        <v/>
      </c>
      <c r="F283" s="56">
        <f>الجدول3[[#This Row],[مبالغ النموذج]]-الجدول3[[#This Row],[مبالغ المحضر]]</f>
        <v>0</v>
      </c>
    </row>
    <row r="284" spans="1:6" ht="20.25" x14ac:dyDescent="0.2">
      <c r="A284" s="58">
        <f>'نموذج تعبئة فواتير السلف'!A287</f>
        <v>280</v>
      </c>
      <c r="B284" s="66">
        <f>'نموذج تعبئة فواتير السلف'!J287</f>
        <v>0</v>
      </c>
      <c r="C284" s="91">
        <f>'نموذج تعبئة فواتير السلف'!E287</f>
        <v>0</v>
      </c>
      <c r="D284" s="79"/>
      <c r="E284" s="80" t="str">
        <f t="shared" si="4"/>
        <v/>
      </c>
      <c r="F284" s="56">
        <f>الجدول3[[#This Row],[مبالغ النموذج]]-الجدول3[[#This Row],[مبالغ المحضر]]</f>
        <v>0</v>
      </c>
    </row>
    <row r="285" spans="1:6" ht="20.25" x14ac:dyDescent="0.2">
      <c r="A285" s="58">
        <f>'نموذج تعبئة فواتير السلف'!A288</f>
        <v>281</v>
      </c>
      <c r="B285" s="66">
        <f>'نموذج تعبئة فواتير السلف'!J288</f>
        <v>0</v>
      </c>
      <c r="C285" s="91">
        <f>'نموذج تعبئة فواتير السلف'!E288</f>
        <v>0</v>
      </c>
      <c r="D285" s="79"/>
      <c r="E285" s="80" t="str">
        <f t="shared" si="4"/>
        <v/>
      </c>
      <c r="F285" s="56">
        <f>الجدول3[[#This Row],[مبالغ النموذج]]-الجدول3[[#This Row],[مبالغ المحضر]]</f>
        <v>0</v>
      </c>
    </row>
    <row r="286" spans="1:6" ht="20.25" x14ac:dyDescent="0.2">
      <c r="A286" s="58">
        <f>'نموذج تعبئة فواتير السلف'!A289</f>
        <v>282</v>
      </c>
      <c r="B286" s="66">
        <f>'نموذج تعبئة فواتير السلف'!J289</f>
        <v>0</v>
      </c>
      <c r="C286" s="91">
        <f>'نموذج تعبئة فواتير السلف'!E289</f>
        <v>0</v>
      </c>
      <c r="D286" s="79"/>
      <c r="E286" s="80" t="str">
        <f t="shared" si="4"/>
        <v/>
      </c>
      <c r="F286" s="56">
        <f>الجدول3[[#This Row],[مبالغ النموذج]]-الجدول3[[#This Row],[مبالغ المحضر]]</f>
        <v>0</v>
      </c>
    </row>
    <row r="287" spans="1:6" ht="20.25" x14ac:dyDescent="0.2">
      <c r="A287" s="58">
        <f>'نموذج تعبئة فواتير السلف'!A290</f>
        <v>283</v>
      </c>
      <c r="B287" s="66">
        <f>'نموذج تعبئة فواتير السلف'!J290</f>
        <v>0</v>
      </c>
      <c r="C287" s="91">
        <f>'نموذج تعبئة فواتير السلف'!E290</f>
        <v>0</v>
      </c>
      <c r="D287" s="79"/>
      <c r="E287" s="80" t="str">
        <f t="shared" si="4"/>
        <v/>
      </c>
      <c r="F287" s="56">
        <f>الجدول3[[#This Row],[مبالغ النموذج]]-الجدول3[[#This Row],[مبالغ المحضر]]</f>
        <v>0</v>
      </c>
    </row>
    <row r="288" spans="1:6" ht="20.25" x14ac:dyDescent="0.2">
      <c r="A288" s="58">
        <f>'نموذج تعبئة فواتير السلف'!A291</f>
        <v>284</v>
      </c>
      <c r="B288" s="66">
        <f>'نموذج تعبئة فواتير السلف'!J291</f>
        <v>0</v>
      </c>
      <c r="C288" s="91">
        <f>'نموذج تعبئة فواتير السلف'!E291</f>
        <v>0</v>
      </c>
      <c r="D288" s="79"/>
      <c r="E288" s="80" t="str">
        <f t="shared" si="4"/>
        <v/>
      </c>
      <c r="F288" s="56">
        <f>الجدول3[[#This Row],[مبالغ النموذج]]-الجدول3[[#This Row],[مبالغ المحضر]]</f>
        <v>0</v>
      </c>
    </row>
    <row r="289" spans="1:6" ht="20.25" x14ac:dyDescent="0.2">
      <c r="A289" s="58">
        <f>'نموذج تعبئة فواتير السلف'!A292</f>
        <v>285</v>
      </c>
      <c r="B289" s="66">
        <f>'نموذج تعبئة فواتير السلف'!J292</f>
        <v>0</v>
      </c>
      <c r="C289" s="91">
        <f>'نموذج تعبئة فواتير السلف'!E292</f>
        <v>0</v>
      </c>
      <c r="D289" s="79"/>
      <c r="E289" s="80" t="str">
        <f t="shared" si="4"/>
        <v/>
      </c>
      <c r="F289" s="56">
        <f>الجدول3[[#This Row],[مبالغ النموذج]]-الجدول3[[#This Row],[مبالغ المحضر]]</f>
        <v>0</v>
      </c>
    </row>
    <row r="290" spans="1:6" ht="20.25" x14ac:dyDescent="0.2">
      <c r="A290" s="58">
        <f>'نموذج تعبئة فواتير السلف'!A293</f>
        <v>286</v>
      </c>
      <c r="B290" s="66">
        <f>'نموذج تعبئة فواتير السلف'!J293</f>
        <v>0</v>
      </c>
      <c r="C290" s="91">
        <f>'نموذج تعبئة فواتير السلف'!E293</f>
        <v>0</v>
      </c>
      <c r="D290" s="79"/>
      <c r="E290" s="80" t="str">
        <f t="shared" si="4"/>
        <v/>
      </c>
      <c r="F290" s="56">
        <f>الجدول3[[#This Row],[مبالغ النموذج]]-الجدول3[[#This Row],[مبالغ المحضر]]</f>
        <v>0</v>
      </c>
    </row>
    <row r="291" spans="1:6" ht="20.25" x14ac:dyDescent="0.2">
      <c r="A291" s="58">
        <f>'نموذج تعبئة فواتير السلف'!A294</f>
        <v>287</v>
      </c>
      <c r="B291" s="66">
        <f>'نموذج تعبئة فواتير السلف'!J294</f>
        <v>0</v>
      </c>
      <c r="C291" s="91">
        <f>'نموذج تعبئة فواتير السلف'!E294</f>
        <v>0</v>
      </c>
      <c r="D291" s="79"/>
      <c r="E291" s="80" t="str">
        <f t="shared" si="4"/>
        <v/>
      </c>
      <c r="F291" s="56">
        <f>الجدول3[[#This Row],[مبالغ النموذج]]-الجدول3[[#This Row],[مبالغ المحضر]]</f>
        <v>0</v>
      </c>
    </row>
    <row r="292" spans="1:6" ht="20.25" x14ac:dyDescent="0.2">
      <c r="A292" s="58">
        <f>'نموذج تعبئة فواتير السلف'!A295</f>
        <v>288</v>
      </c>
      <c r="B292" s="66">
        <f>'نموذج تعبئة فواتير السلف'!J295</f>
        <v>0</v>
      </c>
      <c r="C292" s="91">
        <f>'نموذج تعبئة فواتير السلف'!E295</f>
        <v>0</v>
      </c>
      <c r="D292" s="79"/>
      <c r="E292" s="80" t="str">
        <f t="shared" si="4"/>
        <v/>
      </c>
      <c r="F292" s="56">
        <f>الجدول3[[#This Row],[مبالغ النموذج]]-الجدول3[[#This Row],[مبالغ المحضر]]</f>
        <v>0</v>
      </c>
    </row>
    <row r="293" spans="1:6" ht="20.25" x14ac:dyDescent="0.2">
      <c r="A293" s="58">
        <f>'نموذج تعبئة فواتير السلف'!A296</f>
        <v>289</v>
      </c>
      <c r="B293" s="66">
        <f>'نموذج تعبئة فواتير السلف'!J296</f>
        <v>0</v>
      </c>
      <c r="C293" s="91">
        <f>'نموذج تعبئة فواتير السلف'!E296</f>
        <v>0</v>
      </c>
      <c r="D293" s="79"/>
      <c r="E293" s="80" t="str">
        <f t="shared" si="4"/>
        <v/>
      </c>
      <c r="F293" s="56">
        <f>الجدول3[[#This Row],[مبالغ النموذج]]-الجدول3[[#This Row],[مبالغ المحضر]]</f>
        <v>0</v>
      </c>
    </row>
    <row r="294" spans="1:6" ht="20.25" x14ac:dyDescent="0.2">
      <c r="A294" s="58">
        <f>'نموذج تعبئة فواتير السلف'!A297</f>
        <v>290</v>
      </c>
      <c r="B294" s="66">
        <f>'نموذج تعبئة فواتير السلف'!J297</f>
        <v>0</v>
      </c>
      <c r="C294" s="91">
        <f>'نموذج تعبئة فواتير السلف'!E297</f>
        <v>0</v>
      </c>
      <c r="D294" s="79"/>
      <c r="E294" s="80" t="str">
        <f t="shared" si="4"/>
        <v/>
      </c>
      <c r="F294" s="56">
        <f>الجدول3[[#This Row],[مبالغ النموذج]]-الجدول3[[#This Row],[مبالغ المحضر]]</f>
        <v>0</v>
      </c>
    </row>
    <row r="295" spans="1:6" ht="20.25" x14ac:dyDescent="0.2">
      <c r="A295" s="58">
        <f>'نموذج تعبئة فواتير السلف'!A298</f>
        <v>291</v>
      </c>
      <c r="B295" s="66">
        <f>'نموذج تعبئة فواتير السلف'!J298</f>
        <v>0</v>
      </c>
      <c r="C295" s="91">
        <f>'نموذج تعبئة فواتير السلف'!E298</f>
        <v>0</v>
      </c>
      <c r="D295" s="79"/>
      <c r="E295" s="80" t="str">
        <f t="shared" si="4"/>
        <v/>
      </c>
      <c r="F295" s="56">
        <f>الجدول3[[#This Row],[مبالغ النموذج]]-الجدول3[[#This Row],[مبالغ المحضر]]</f>
        <v>0</v>
      </c>
    </row>
    <row r="296" spans="1:6" ht="20.25" x14ac:dyDescent="0.2">
      <c r="A296" s="58">
        <f>'نموذج تعبئة فواتير السلف'!A299</f>
        <v>292</v>
      </c>
      <c r="B296" s="66">
        <f>'نموذج تعبئة فواتير السلف'!J299</f>
        <v>0</v>
      </c>
      <c r="C296" s="91">
        <f>'نموذج تعبئة فواتير السلف'!E299</f>
        <v>0</v>
      </c>
      <c r="D296" s="79"/>
      <c r="E296" s="80" t="str">
        <f t="shared" si="4"/>
        <v/>
      </c>
      <c r="F296" s="56">
        <f>الجدول3[[#This Row],[مبالغ النموذج]]-الجدول3[[#This Row],[مبالغ المحضر]]</f>
        <v>0</v>
      </c>
    </row>
    <row r="297" spans="1:6" ht="20.25" x14ac:dyDescent="0.2">
      <c r="A297" s="58">
        <f>'نموذج تعبئة فواتير السلف'!A300</f>
        <v>293</v>
      </c>
      <c r="B297" s="66">
        <f>'نموذج تعبئة فواتير السلف'!J300</f>
        <v>0</v>
      </c>
      <c r="C297" s="91">
        <f>'نموذج تعبئة فواتير السلف'!E300</f>
        <v>0</v>
      </c>
      <c r="D297" s="79"/>
      <c r="E297" s="80" t="str">
        <f t="shared" si="4"/>
        <v/>
      </c>
      <c r="F297" s="56">
        <f>الجدول3[[#This Row],[مبالغ النموذج]]-الجدول3[[#This Row],[مبالغ المحضر]]</f>
        <v>0</v>
      </c>
    </row>
    <row r="298" spans="1:6" ht="20.25" x14ac:dyDescent="0.2">
      <c r="A298" s="58">
        <f>'نموذج تعبئة فواتير السلف'!A301</f>
        <v>294</v>
      </c>
      <c r="B298" s="66">
        <f>'نموذج تعبئة فواتير السلف'!J301</f>
        <v>0</v>
      </c>
      <c r="C298" s="91">
        <f>'نموذج تعبئة فواتير السلف'!E301</f>
        <v>0</v>
      </c>
      <c r="D298" s="79"/>
      <c r="E298" s="80" t="str">
        <f t="shared" si="4"/>
        <v/>
      </c>
      <c r="F298" s="56">
        <f>الجدول3[[#This Row],[مبالغ النموذج]]-الجدول3[[#This Row],[مبالغ المحضر]]</f>
        <v>0</v>
      </c>
    </row>
    <row r="299" spans="1:6" ht="20.25" x14ac:dyDescent="0.2">
      <c r="A299" s="58">
        <f>'نموذج تعبئة فواتير السلف'!A302</f>
        <v>295</v>
      </c>
      <c r="B299" s="66">
        <f>'نموذج تعبئة فواتير السلف'!J302</f>
        <v>0</v>
      </c>
      <c r="C299" s="91">
        <f>'نموذج تعبئة فواتير السلف'!E302</f>
        <v>0</v>
      </c>
      <c r="D299" s="79"/>
      <c r="E299" s="80" t="str">
        <f t="shared" si="4"/>
        <v/>
      </c>
      <c r="F299" s="56">
        <f>الجدول3[[#This Row],[مبالغ النموذج]]-الجدول3[[#This Row],[مبالغ المحضر]]</f>
        <v>0</v>
      </c>
    </row>
    <row r="300" spans="1:6" ht="20.25" x14ac:dyDescent="0.2">
      <c r="A300" s="58">
        <f>'نموذج تعبئة فواتير السلف'!A303</f>
        <v>296</v>
      </c>
      <c r="B300" s="66">
        <f>'نموذج تعبئة فواتير السلف'!J303</f>
        <v>0</v>
      </c>
      <c r="C300" s="91">
        <f>'نموذج تعبئة فواتير السلف'!E303</f>
        <v>0</v>
      </c>
      <c r="D300" s="79"/>
      <c r="E300" s="80" t="str">
        <f t="shared" si="4"/>
        <v/>
      </c>
      <c r="F300" s="56">
        <f>الجدول3[[#This Row],[مبالغ النموذج]]-الجدول3[[#This Row],[مبالغ المحضر]]</f>
        <v>0</v>
      </c>
    </row>
    <row r="301" spans="1:6" ht="20.25" x14ac:dyDescent="0.2">
      <c r="A301" s="58">
        <f>'نموذج تعبئة فواتير السلف'!A304</f>
        <v>297</v>
      </c>
      <c r="B301" s="66">
        <f>'نموذج تعبئة فواتير السلف'!J304</f>
        <v>0</v>
      </c>
      <c r="C301" s="91">
        <f>'نموذج تعبئة فواتير السلف'!E304</f>
        <v>0</v>
      </c>
      <c r="D301" s="79"/>
      <c r="E301" s="80" t="str">
        <f t="shared" si="4"/>
        <v/>
      </c>
      <c r="F301" s="56">
        <f>الجدول3[[#This Row],[مبالغ النموذج]]-الجدول3[[#This Row],[مبالغ المحضر]]</f>
        <v>0</v>
      </c>
    </row>
    <row r="302" spans="1:6" ht="20.25" x14ac:dyDescent="0.2">
      <c r="A302" s="58">
        <f>'نموذج تعبئة فواتير السلف'!A305</f>
        <v>298</v>
      </c>
      <c r="B302" s="66">
        <f>'نموذج تعبئة فواتير السلف'!J305</f>
        <v>0</v>
      </c>
      <c r="C302" s="91">
        <f>'نموذج تعبئة فواتير السلف'!E305</f>
        <v>0</v>
      </c>
      <c r="D302" s="79"/>
      <c r="E302" s="80" t="str">
        <f t="shared" si="4"/>
        <v/>
      </c>
      <c r="F302" s="56">
        <f>الجدول3[[#This Row],[مبالغ النموذج]]-الجدول3[[#This Row],[مبالغ المحضر]]</f>
        <v>0</v>
      </c>
    </row>
    <row r="303" spans="1:6" ht="20.25" x14ac:dyDescent="0.2">
      <c r="A303" s="58">
        <f>'نموذج تعبئة فواتير السلف'!A306</f>
        <v>299</v>
      </c>
      <c r="B303" s="66">
        <f>'نموذج تعبئة فواتير السلف'!J306</f>
        <v>0</v>
      </c>
      <c r="C303" s="91">
        <f>'نموذج تعبئة فواتير السلف'!E306</f>
        <v>0</v>
      </c>
      <c r="D303" s="79"/>
      <c r="E303" s="80" t="str">
        <f t="shared" si="4"/>
        <v/>
      </c>
      <c r="F303" s="56">
        <f>الجدول3[[#This Row],[مبالغ النموذج]]-الجدول3[[#This Row],[مبالغ المحضر]]</f>
        <v>0</v>
      </c>
    </row>
    <row r="304" spans="1:6" ht="20.25" x14ac:dyDescent="0.2">
      <c r="A304" s="58">
        <f>'نموذج تعبئة فواتير السلف'!A307</f>
        <v>300</v>
      </c>
      <c r="B304" s="66">
        <f>'نموذج تعبئة فواتير السلف'!J307</f>
        <v>0</v>
      </c>
      <c r="C304" s="91">
        <f>'نموذج تعبئة فواتير السلف'!E307</f>
        <v>0</v>
      </c>
      <c r="D304" s="79"/>
      <c r="E304" s="80" t="str">
        <f t="shared" si="4"/>
        <v/>
      </c>
      <c r="F304" s="56">
        <f>الجدول3[[#This Row],[مبالغ النموذج]]-الجدول3[[#This Row],[مبالغ المحضر]]</f>
        <v>0</v>
      </c>
    </row>
    <row r="305" spans="1:6" ht="20.25" x14ac:dyDescent="0.2">
      <c r="A305" s="58">
        <f>'نموذج تعبئة فواتير السلف'!A308</f>
        <v>301</v>
      </c>
      <c r="B305" s="66">
        <f>'نموذج تعبئة فواتير السلف'!J308</f>
        <v>0</v>
      </c>
      <c r="C305" s="91">
        <f>'نموذج تعبئة فواتير السلف'!E308</f>
        <v>0</v>
      </c>
      <c r="D305" s="79"/>
      <c r="E305" s="80" t="str">
        <f t="shared" si="4"/>
        <v/>
      </c>
      <c r="F305" s="56">
        <f>الجدول3[[#This Row],[مبالغ النموذج]]-الجدول3[[#This Row],[مبالغ المحضر]]</f>
        <v>0</v>
      </c>
    </row>
    <row r="306" spans="1:6" ht="20.25" x14ac:dyDescent="0.2">
      <c r="A306" s="58">
        <f>'نموذج تعبئة فواتير السلف'!A309</f>
        <v>302</v>
      </c>
      <c r="B306" s="66">
        <f>'نموذج تعبئة فواتير السلف'!J309</f>
        <v>0</v>
      </c>
      <c r="C306" s="91">
        <f>'نموذج تعبئة فواتير السلف'!E309</f>
        <v>0</v>
      </c>
      <c r="D306" s="79"/>
      <c r="E306" s="80" t="str">
        <f t="shared" si="4"/>
        <v/>
      </c>
      <c r="F306" s="56">
        <f>الجدول3[[#This Row],[مبالغ النموذج]]-الجدول3[[#This Row],[مبالغ المحضر]]</f>
        <v>0</v>
      </c>
    </row>
    <row r="307" spans="1:6" ht="20.25" x14ac:dyDescent="0.2">
      <c r="A307" s="58">
        <f>'نموذج تعبئة فواتير السلف'!A310</f>
        <v>303</v>
      </c>
      <c r="B307" s="66">
        <f>'نموذج تعبئة فواتير السلف'!J310</f>
        <v>0</v>
      </c>
      <c r="C307" s="91">
        <f>'نموذج تعبئة فواتير السلف'!E310</f>
        <v>0</v>
      </c>
      <c r="D307" s="79"/>
      <c r="E307" s="80" t="str">
        <f t="shared" si="4"/>
        <v/>
      </c>
      <c r="F307" s="56">
        <f>الجدول3[[#This Row],[مبالغ النموذج]]-الجدول3[[#This Row],[مبالغ المحضر]]</f>
        <v>0</v>
      </c>
    </row>
    <row r="308" spans="1:6" ht="20.25" x14ac:dyDescent="0.2">
      <c r="A308" s="58">
        <f>'نموذج تعبئة فواتير السلف'!A311</f>
        <v>304</v>
      </c>
      <c r="B308" s="66">
        <f>'نموذج تعبئة فواتير السلف'!J311</f>
        <v>0</v>
      </c>
      <c r="C308" s="91">
        <f>'نموذج تعبئة فواتير السلف'!E311</f>
        <v>0</v>
      </c>
      <c r="D308" s="79"/>
      <c r="E308" s="80" t="str">
        <f t="shared" si="4"/>
        <v/>
      </c>
      <c r="F308" s="56">
        <f>الجدول3[[#This Row],[مبالغ النموذج]]-الجدول3[[#This Row],[مبالغ المحضر]]</f>
        <v>0</v>
      </c>
    </row>
    <row r="309" spans="1:6" ht="20.25" x14ac:dyDescent="0.2">
      <c r="A309" s="58">
        <f>'نموذج تعبئة فواتير السلف'!A312</f>
        <v>305</v>
      </c>
      <c r="B309" s="66">
        <f>'نموذج تعبئة فواتير السلف'!J312</f>
        <v>0</v>
      </c>
      <c r="C309" s="91">
        <f>'نموذج تعبئة فواتير السلف'!E312</f>
        <v>0</v>
      </c>
      <c r="D309" s="79"/>
      <c r="E309" s="80" t="str">
        <f t="shared" si="4"/>
        <v/>
      </c>
      <c r="F309" s="56">
        <f>الجدول3[[#This Row],[مبالغ النموذج]]-الجدول3[[#This Row],[مبالغ المحضر]]</f>
        <v>0</v>
      </c>
    </row>
    <row r="310" spans="1:6" ht="20.25" x14ac:dyDescent="0.2">
      <c r="A310" s="58">
        <f>'نموذج تعبئة فواتير السلف'!A313</f>
        <v>306</v>
      </c>
      <c r="B310" s="66">
        <f>'نموذج تعبئة فواتير السلف'!J313</f>
        <v>0</v>
      </c>
      <c r="C310" s="91">
        <f>'نموذج تعبئة فواتير السلف'!E313</f>
        <v>0</v>
      </c>
      <c r="D310" s="79"/>
      <c r="E310" s="80" t="str">
        <f t="shared" si="4"/>
        <v/>
      </c>
      <c r="F310" s="56">
        <f>الجدول3[[#This Row],[مبالغ النموذج]]-الجدول3[[#This Row],[مبالغ المحضر]]</f>
        <v>0</v>
      </c>
    </row>
    <row r="311" spans="1:6" ht="20.25" x14ac:dyDescent="0.2">
      <c r="A311" s="58">
        <f>'نموذج تعبئة فواتير السلف'!A314</f>
        <v>307</v>
      </c>
      <c r="B311" s="66">
        <f>'نموذج تعبئة فواتير السلف'!J314</f>
        <v>0</v>
      </c>
      <c r="C311" s="91">
        <f>'نموذج تعبئة فواتير السلف'!E314</f>
        <v>0</v>
      </c>
      <c r="D311" s="79"/>
      <c r="E311" s="80" t="str">
        <f t="shared" si="4"/>
        <v/>
      </c>
      <c r="F311" s="56">
        <f>الجدول3[[#This Row],[مبالغ النموذج]]-الجدول3[[#This Row],[مبالغ المحضر]]</f>
        <v>0</v>
      </c>
    </row>
    <row r="312" spans="1:6" ht="20.25" x14ac:dyDescent="0.2">
      <c r="A312" s="58">
        <f>'نموذج تعبئة فواتير السلف'!A315</f>
        <v>308</v>
      </c>
      <c r="B312" s="66">
        <f>'نموذج تعبئة فواتير السلف'!J315</f>
        <v>0</v>
      </c>
      <c r="C312" s="91">
        <f>'نموذج تعبئة فواتير السلف'!E315</f>
        <v>0</v>
      </c>
      <c r="D312" s="79"/>
      <c r="E312" s="80" t="str">
        <f t="shared" si="4"/>
        <v/>
      </c>
      <c r="F312" s="56">
        <f>الجدول3[[#This Row],[مبالغ النموذج]]-الجدول3[[#This Row],[مبالغ المحضر]]</f>
        <v>0</v>
      </c>
    </row>
    <row r="313" spans="1:6" ht="20.25" x14ac:dyDescent="0.2">
      <c r="A313" s="58">
        <f>'نموذج تعبئة فواتير السلف'!A316</f>
        <v>309</v>
      </c>
      <c r="B313" s="66">
        <f>'نموذج تعبئة فواتير السلف'!J316</f>
        <v>0</v>
      </c>
      <c r="C313" s="91">
        <f>'نموذج تعبئة فواتير السلف'!E316</f>
        <v>0</v>
      </c>
      <c r="D313" s="79"/>
      <c r="E313" s="80" t="str">
        <f t="shared" si="4"/>
        <v/>
      </c>
      <c r="F313" s="56">
        <f>الجدول3[[#This Row],[مبالغ النموذج]]-الجدول3[[#This Row],[مبالغ المحضر]]</f>
        <v>0</v>
      </c>
    </row>
    <row r="314" spans="1:6" ht="20.25" x14ac:dyDescent="0.2">
      <c r="A314" s="58">
        <f>'نموذج تعبئة فواتير السلف'!A317</f>
        <v>310</v>
      </c>
      <c r="B314" s="66">
        <f>'نموذج تعبئة فواتير السلف'!J317</f>
        <v>0</v>
      </c>
      <c r="C314" s="91">
        <f>'نموذج تعبئة فواتير السلف'!E317</f>
        <v>0</v>
      </c>
      <c r="D314" s="79"/>
      <c r="E314" s="80" t="str">
        <f t="shared" si="4"/>
        <v/>
      </c>
      <c r="F314" s="56">
        <f>الجدول3[[#This Row],[مبالغ النموذج]]-الجدول3[[#This Row],[مبالغ المحضر]]</f>
        <v>0</v>
      </c>
    </row>
    <row r="315" spans="1:6" ht="20.25" x14ac:dyDescent="0.2">
      <c r="A315" s="58">
        <f>'نموذج تعبئة فواتير السلف'!A318</f>
        <v>311</v>
      </c>
      <c r="B315" s="66">
        <f>'نموذج تعبئة فواتير السلف'!J318</f>
        <v>0</v>
      </c>
      <c r="C315" s="91">
        <f>'نموذج تعبئة فواتير السلف'!E318</f>
        <v>0</v>
      </c>
      <c r="D315" s="79"/>
      <c r="E315" s="80" t="str">
        <f t="shared" si="4"/>
        <v/>
      </c>
      <c r="F315" s="56">
        <f>الجدول3[[#This Row],[مبالغ النموذج]]-الجدول3[[#This Row],[مبالغ المحضر]]</f>
        <v>0</v>
      </c>
    </row>
    <row r="316" spans="1:6" ht="20.25" x14ac:dyDescent="0.2">
      <c r="A316" s="58">
        <f>'نموذج تعبئة فواتير السلف'!A319</f>
        <v>312</v>
      </c>
      <c r="B316" s="66">
        <f>'نموذج تعبئة فواتير السلف'!J319</f>
        <v>0</v>
      </c>
      <c r="C316" s="91">
        <f>'نموذج تعبئة فواتير السلف'!E319</f>
        <v>0</v>
      </c>
      <c r="D316" s="79"/>
      <c r="E316" s="80" t="str">
        <f t="shared" si="4"/>
        <v/>
      </c>
      <c r="F316" s="56">
        <f>الجدول3[[#This Row],[مبالغ النموذج]]-الجدول3[[#This Row],[مبالغ المحضر]]</f>
        <v>0</v>
      </c>
    </row>
    <row r="317" spans="1:6" ht="20.25" x14ac:dyDescent="0.2">
      <c r="A317" s="58">
        <f>'نموذج تعبئة فواتير السلف'!A320</f>
        <v>313</v>
      </c>
      <c r="B317" s="66">
        <f>'نموذج تعبئة فواتير السلف'!J320</f>
        <v>0</v>
      </c>
      <c r="C317" s="91">
        <f>'نموذج تعبئة فواتير السلف'!E320</f>
        <v>0</v>
      </c>
      <c r="D317" s="79"/>
      <c r="E317" s="80" t="str">
        <f t="shared" si="4"/>
        <v/>
      </c>
      <c r="F317" s="56">
        <f>الجدول3[[#This Row],[مبالغ النموذج]]-الجدول3[[#This Row],[مبالغ المحضر]]</f>
        <v>0</v>
      </c>
    </row>
    <row r="318" spans="1:6" ht="20.25" x14ac:dyDescent="0.2">
      <c r="A318" s="58">
        <f>'نموذج تعبئة فواتير السلف'!A321</f>
        <v>314</v>
      </c>
      <c r="B318" s="66">
        <f>'نموذج تعبئة فواتير السلف'!J321</f>
        <v>0</v>
      </c>
      <c r="C318" s="91">
        <f>'نموذج تعبئة فواتير السلف'!E321</f>
        <v>0</v>
      </c>
      <c r="D318" s="79"/>
      <c r="E318" s="80" t="str">
        <f t="shared" si="4"/>
        <v/>
      </c>
      <c r="F318" s="56">
        <f>الجدول3[[#This Row],[مبالغ النموذج]]-الجدول3[[#This Row],[مبالغ المحضر]]</f>
        <v>0</v>
      </c>
    </row>
    <row r="319" spans="1:6" ht="20.25" x14ac:dyDescent="0.2">
      <c r="A319" s="58">
        <f>'نموذج تعبئة فواتير السلف'!A322</f>
        <v>315</v>
      </c>
      <c r="B319" s="66">
        <f>'نموذج تعبئة فواتير السلف'!J322</f>
        <v>0</v>
      </c>
      <c r="C319" s="91">
        <f>'نموذج تعبئة فواتير السلف'!E322</f>
        <v>0</v>
      </c>
      <c r="D319" s="79"/>
      <c r="E319" s="80" t="str">
        <f t="shared" si="4"/>
        <v/>
      </c>
      <c r="F319" s="56">
        <f>الجدول3[[#This Row],[مبالغ النموذج]]-الجدول3[[#This Row],[مبالغ المحضر]]</f>
        <v>0</v>
      </c>
    </row>
    <row r="320" spans="1:6" ht="20.25" x14ac:dyDescent="0.2">
      <c r="A320" s="58">
        <f>'نموذج تعبئة فواتير السلف'!A323</f>
        <v>316</v>
      </c>
      <c r="B320" s="66">
        <f>'نموذج تعبئة فواتير السلف'!J323</f>
        <v>0</v>
      </c>
      <c r="C320" s="91">
        <f>'نموذج تعبئة فواتير السلف'!E323</f>
        <v>0</v>
      </c>
      <c r="D320" s="79"/>
      <c r="E320" s="80" t="str">
        <f t="shared" si="4"/>
        <v/>
      </c>
      <c r="F320" s="56">
        <f>الجدول3[[#This Row],[مبالغ النموذج]]-الجدول3[[#This Row],[مبالغ المحضر]]</f>
        <v>0</v>
      </c>
    </row>
    <row r="321" spans="1:6" ht="20.25" x14ac:dyDescent="0.2">
      <c r="A321" s="58">
        <f>'نموذج تعبئة فواتير السلف'!A324</f>
        <v>317</v>
      </c>
      <c r="B321" s="66">
        <f>'نموذج تعبئة فواتير السلف'!J324</f>
        <v>0</v>
      </c>
      <c r="C321" s="91">
        <f>'نموذج تعبئة فواتير السلف'!E324</f>
        <v>0</v>
      </c>
      <c r="D321" s="79"/>
      <c r="E321" s="80" t="str">
        <f t="shared" si="4"/>
        <v/>
      </c>
      <c r="F321" s="56">
        <f>الجدول3[[#This Row],[مبالغ النموذج]]-الجدول3[[#This Row],[مبالغ المحضر]]</f>
        <v>0</v>
      </c>
    </row>
    <row r="322" spans="1:6" ht="20.25" x14ac:dyDescent="0.2">
      <c r="A322" s="58">
        <f>'نموذج تعبئة فواتير السلف'!A325</f>
        <v>318</v>
      </c>
      <c r="B322" s="66">
        <f>'نموذج تعبئة فواتير السلف'!J325</f>
        <v>0</v>
      </c>
      <c r="C322" s="91">
        <f>'نموذج تعبئة فواتير السلف'!E325</f>
        <v>0</v>
      </c>
      <c r="D322" s="79"/>
      <c r="E322" s="80" t="str">
        <f t="shared" si="4"/>
        <v/>
      </c>
      <c r="F322" s="56">
        <f>الجدول3[[#This Row],[مبالغ النموذج]]-الجدول3[[#This Row],[مبالغ المحضر]]</f>
        <v>0</v>
      </c>
    </row>
    <row r="323" spans="1:6" ht="20.25" x14ac:dyDescent="0.2">
      <c r="A323" s="58">
        <f>'نموذج تعبئة فواتير السلف'!A326</f>
        <v>319</v>
      </c>
      <c r="B323" s="66">
        <f>'نموذج تعبئة فواتير السلف'!J326</f>
        <v>0</v>
      </c>
      <c r="C323" s="91">
        <f>'نموذج تعبئة فواتير السلف'!E326</f>
        <v>0</v>
      </c>
      <c r="D323" s="79"/>
      <c r="E323" s="80" t="str">
        <f t="shared" si="4"/>
        <v/>
      </c>
      <c r="F323" s="56">
        <f>الجدول3[[#This Row],[مبالغ النموذج]]-الجدول3[[#This Row],[مبالغ المحضر]]</f>
        <v>0</v>
      </c>
    </row>
    <row r="324" spans="1:6" ht="20.25" x14ac:dyDescent="0.2">
      <c r="A324" s="58">
        <f>'نموذج تعبئة فواتير السلف'!A327</f>
        <v>320</v>
      </c>
      <c r="B324" s="66">
        <f>'نموذج تعبئة فواتير السلف'!J327</f>
        <v>0</v>
      </c>
      <c r="C324" s="91">
        <f>'نموذج تعبئة فواتير السلف'!E327</f>
        <v>0</v>
      </c>
      <c r="D324" s="79"/>
      <c r="E324" s="80" t="str">
        <f t="shared" si="4"/>
        <v/>
      </c>
      <c r="F324" s="56">
        <f>الجدول3[[#This Row],[مبالغ النموذج]]-الجدول3[[#This Row],[مبالغ المحضر]]</f>
        <v>0</v>
      </c>
    </row>
    <row r="325" spans="1:6" ht="20.25" x14ac:dyDescent="0.2">
      <c r="A325" s="58">
        <f>'نموذج تعبئة فواتير السلف'!A328</f>
        <v>321</v>
      </c>
      <c r="B325" s="66">
        <f>'نموذج تعبئة فواتير السلف'!J328</f>
        <v>0</v>
      </c>
      <c r="C325" s="91">
        <f>'نموذج تعبئة فواتير السلف'!E328</f>
        <v>0</v>
      </c>
      <c r="D325" s="79"/>
      <c r="E325" s="80" t="str">
        <f t="shared" si="4"/>
        <v/>
      </c>
      <c r="F325" s="56">
        <f>الجدول3[[#This Row],[مبالغ النموذج]]-الجدول3[[#This Row],[مبالغ المحضر]]</f>
        <v>0</v>
      </c>
    </row>
    <row r="326" spans="1:6" ht="20.25" x14ac:dyDescent="0.2">
      <c r="A326" s="58">
        <f>'نموذج تعبئة فواتير السلف'!A329</f>
        <v>322</v>
      </c>
      <c r="B326" s="66">
        <f>'نموذج تعبئة فواتير السلف'!J329</f>
        <v>0</v>
      </c>
      <c r="C326" s="91">
        <f>'نموذج تعبئة فواتير السلف'!E329</f>
        <v>0</v>
      </c>
      <c r="D326" s="79"/>
      <c r="E326" s="80" t="str">
        <f t="shared" ref="E326:E354" si="5">IF(F326=0,"",CHAR(251))</f>
        <v/>
      </c>
      <c r="F326" s="56">
        <f>الجدول3[[#This Row],[مبالغ النموذج]]-الجدول3[[#This Row],[مبالغ المحضر]]</f>
        <v>0</v>
      </c>
    </row>
    <row r="327" spans="1:6" ht="20.25" x14ac:dyDescent="0.2">
      <c r="A327" s="58">
        <f>'نموذج تعبئة فواتير السلف'!A330</f>
        <v>323</v>
      </c>
      <c r="B327" s="66">
        <f>'نموذج تعبئة فواتير السلف'!J330</f>
        <v>0</v>
      </c>
      <c r="C327" s="91">
        <f>'نموذج تعبئة فواتير السلف'!E330</f>
        <v>0</v>
      </c>
      <c r="D327" s="79"/>
      <c r="E327" s="80" t="str">
        <f t="shared" si="5"/>
        <v/>
      </c>
      <c r="F327" s="56">
        <f>الجدول3[[#This Row],[مبالغ النموذج]]-الجدول3[[#This Row],[مبالغ المحضر]]</f>
        <v>0</v>
      </c>
    </row>
    <row r="328" spans="1:6" ht="20.25" x14ac:dyDescent="0.2">
      <c r="A328" s="58">
        <f>'نموذج تعبئة فواتير السلف'!A331</f>
        <v>324</v>
      </c>
      <c r="B328" s="66">
        <f>'نموذج تعبئة فواتير السلف'!J331</f>
        <v>0</v>
      </c>
      <c r="C328" s="91">
        <f>'نموذج تعبئة فواتير السلف'!E331</f>
        <v>0</v>
      </c>
      <c r="D328" s="79"/>
      <c r="E328" s="80" t="str">
        <f t="shared" si="5"/>
        <v/>
      </c>
      <c r="F328" s="56">
        <f>الجدول3[[#This Row],[مبالغ النموذج]]-الجدول3[[#This Row],[مبالغ المحضر]]</f>
        <v>0</v>
      </c>
    </row>
    <row r="329" spans="1:6" ht="20.25" x14ac:dyDescent="0.2">
      <c r="A329" s="58">
        <f>'نموذج تعبئة فواتير السلف'!A332</f>
        <v>325</v>
      </c>
      <c r="B329" s="66">
        <f>'نموذج تعبئة فواتير السلف'!J332</f>
        <v>0</v>
      </c>
      <c r="C329" s="91">
        <f>'نموذج تعبئة فواتير السلف'!E332</f>
        <v>0</v>
      </c>
      <c r="D329" s="79"/>
      <c r="E329" s="80" t="str">
        <f t="shared" si="5"/>
        <v/>
      </c>
      <c r="F329" s="56">
        <f>الجدول3[[#This Row],[مبالغ النموذج]]-الجدول3[[#This Row],[مبالغ المحضر]]</f>
        <v>0</v>
      </c>
    </row>
    <row r="330" spans="1:6" ht="20.25" x14ac:dyDescent="0.2">
      <c r="A330" s="58">
        <f>'نموذج تعبئة فواتير السلف'!A333</f>
        <v>326</v>
      </c>
      <c r="B330" s="66">
        <f>'نموذج تعبئة فواتير السلف'!J333</f>
        <v>0</v>
      </c>
      <c r="C330" s="91">
        <f>'نموذج تعبئة فواتير السلف'!E333</f>
        <v>0</v>
      </c>
      <c r="D330" s="79"/>
      <c r="E330" s="80" t="str">
        <f t="shared" si="5"/>
        <v/>
      </c>
      <c r="F330" s="56">
        <f>الجدول3[[#This Row],[مبالغ النموذج]]-الجدول3[[#This Row],[مبالغ المحضر]]</f>
        <v>0</v>
      </c>
    </row>
    <row r="331" spans="1:6" ht="20.25" x14ac:dyDescent="0.2">
      <c r="A331" s="58">
        <f>'نموذج تعبئة فواتير السلف'!A334</f>
        <v>327</v>
      </c>
      <c r="B331" s="66">
        <f>'نموذج تعبئة فواتير السلف'!J334</f>
        <v>0</v>
      </c>
      <c r="C331" s="91">
        <f>'نموذج تعبئة فواتير السلف'!E334</f>
        <v>0</v>
      </c>
      <c r="D331" s="79"/>
      <c r="E331" s="80" t="str">
        <f t="shared" si="5"/>
        <v/>
      </c>
      <c r="F331" s="56">
        <f>الجدول3[[#This Row],[مبالغ النموذج]]-الجدول3[[#This Row],[مبالغ المحضر]]</f>
        <v>0</v>
      </c>
    </row>
    <row r="332" spans="1:6" ht="20.25" x14ac:dyDescent="0.2">
      <c r="A332" s="58">
        <f>'نموذج تعبئة فواتير السلف'!A335</f>
        <v>328</v>
      </c>
      <c r="B332" s="66">
        <f>'نموذج تعبئة فواتير السلف'!J335</f>
        <v>0</v>
      </c>
      <c r="C332" s="91">
        <f>'نموذج تعبئة فواتير السلف'!E335</f>
        <v>0</v>
      </c>
      <c r="D332" s="79"/>
      <c r="E332" s="80" t="str">
        <f t="shared" si="5"/>
        <v/>
      </c>
      <c r="F332" s="56">
        <f>الجدول3[[#This Row],[مبالغ النموذج]]-الجدول3[[#This Row],[مبالغ المحضر]]</f>
        <v>0</v>
      </c>
    </row>
    <row r="333" spans="1:6" ht="20.25" x14ac:dyDescent="0.2">
      <c r="A333" s="58">
        <f>'نموذج تعبئة فواتير السلف'!A336</f>
        <v>329</v>
      </c>
      <c r="B333" s="66">
        <f>'نموذج تعبئة فواتير السلف'!J336</f>
        <v>0</v>
      </c>
      <c r="C333" s="91">
        <f>'نموذج تعبئة فواتير السلف'!E336</f>
        <v>0</v>
      </c>
      <c r="D333" s="79"/>
      <c r="E333" s="80" t="str">
        <f t="shared" si="5"/>
        <v/>
      </c>
      <c r="F333" s="56">
        <f>الجدول3[[#This Row],[مبالغ النموذج]]-الجدول3[[#This Row],[مبالغ المحضر]]</f>
        <v>0</v>
      </c>
    </row>
    <row r="334" spans="1:6" ht="20.25" x14ac:dyDescent="0.2">
      <c r="A334" s="58">
        <f>'نموذج تعبئة فواتير السلف'!A337</f>
        <v>330</v>
      </c>
      <c r="B334" s="66">
        <f>'نموذج تعبئة فواتير السلف'!J337</f>
        <v>0</v>
      </c>
      <c r="C334" s="91">
        <f>'نموذج تعبئة فواتير السلف'!E337</f>
        <v>0</v>
      </c>
      <c r="D334" s="79"/>
      <c r="E334" s="80" t="str">
        <f t="shared" si="5"/>
        <v/>
      </c>
      <c r="F334" s="56">
        <f>الجدول3[[#This Row],[مبالغ النموذج]]-الجدول3[[#This Row],[مبالغ المحضر]]</f>
        <v>0</v>
      </c>
    </row>
    <row r="335" spans="1:6" ht="20.25" x14ac:dyDescent="0.2">
      <c r="A335" s="58">
        <f>'نموذج تعبئة فواتير السلف'!A338</f>
        <v>331</v>
      </c>
      <c r="B335" s="66">
        <f>'نموذج تعبئة فواتير السلف'!J338</f>
        <v>0</v>
      </c>
      <c r="C335" s="91">
        <f>'نموذج تعبئة فواتير السلف'!E338</f>
        <v>0</v>
      </c>
      <c r="D335" s="79"/>
      <c r="E335" s="80" t="str">
        <f t="shared" si="5"/>
        <v/>
      </c>
      <c r="F335" s="56">
        <f>الجدول3[[#This Row],[مبالغ النموذج]]-الجدول3[[#This Row],[مبالغ المحضر]]</f>
        <v>0</v>
      </c>
    </row>
    <row r="336" spans="1:6" ht="20.25" x14ac:dyDescent="0.2">
      <c r="A336" s="58">
        <f>'نموذج تعبئة فواتير السلف'!A339</f>
        <v>332</v>
      </c>
      <c r="B336" s="66">
        <f>'نموذج تعبئة فواتير السلف'!J339</f>
        <v>0</v>
      </c>
      <c r="C336" s="91">
        <f>'نموذج تعبئة فواتير السلف'!E339</f>
        <v>0</v>
      </c>
      <c r="D336" s="79"/>
      <c r="E336" s="80" t="str">
        <f t="shared" si="5"/>
        <v/>
      </c>
      <c r="F336" s="56">
        <f>الجدول3[[#This Row],[مبالغ النموذج]]-الجدول3[[#This Row],[مبالغ المحضر]]</f>
        <v>0</v>
      </c>
    </row>
    <row r="337" spans="1:6" ht="20.25" x14ac:dyDescent="0.2">
      <c r="A337" s="58">
        <f>'نموذج تعبئة فواتير السلف'!A340</f>
        <v>333</v>
      </c>
      <c r="B337" s="66">
        <f>'نموذج تعبئة فواتير السلف'!J340</f>
        <v>0</v>
      </c>
      <c r="C337" s="91">
        <f>'نموذج تعبئة فواتير السلف'!E340</f>
        <v>0</v>
      </c>
      <c r="D337" s="79"/>
      <c r="E337" s="80" t="str">
        <f t="shared" si="5"/>
        <v/>
      </c>
      <c r="F337" s="56">
        <f>الجدول3[[#This Row],[مبالغ النموذج]]-الجدول3[[#This Row],[مبالغ المحضر]]</f>
        <v>0</v>
      </c>
    </row>
    <row r="338" spans="1:6" ht="20.25" x14ac:dyDescent="0.2">
      <c r="A338" s="58">
        <f>'نموذج تعبئة فواتير السلف'!A341</f>
        <v>334</v>
      </c>
      <c r="B338" s="66">
        <f>'نموذج تعبئة فواتير السلف'!J341</f>
        <v>0</v>
      </c>
      <c r="C338" s="91">
        <f>'نموذج تعبئة فواتير السلف'!E341</f>
        <v>0</v>
      </c>
      <c r="D338" s="79"/>
      <c r="E338" s="80" t="str">
        <f t="shared" si="5"/>
        <v/>
      </c>
      <c r="F338" s="56">
        <f>الجدول3[[#This Row],[مبالغ النموذج]]-الجدول3[[#This Row],[مبالغ المحضر]]</f>
        <v>0</v>
      </c>
    </row>
    <row r="339" spans="1:6" ht="20.25" x14ac:dyDescent="0.2">
      <c r="A339" s="58">
        <f>'نموذج تعبئة فواتير السلف'!A342</f>
        <v>335</v>
      </c>
      <c r="B339" s="66">
        <f>'نموذج تعبئة فواتير السلف'!J342</f>
        <v>0</v>
      </c>
      <c r="C339" s="91">
        <f>'نموذج تعبئة فواتير السلف'!E342</f>
        <v>0</v>
      </c>
      <c r="D339" s="79"/>
      <c r="E339" s="80" t="str">
        <f t="shared" si="5"/>
        <v/>
      </c>
      <c r="F339" s="56">
        <f>الجدول3[[#This Row],[مبالغ النموذج]]-الجدول3[[#This Row],[مبالغ المحضر]]</f>
        <v>0</v>
      </c>
    </row>
    <row r="340" spans="1:6" ht="20.25" x14ac:dyDescent="0.2">
      <c r="A340" s="58">
        <f>'نموذج تعبئة فواتير السلف'!A343</f>
        <v>336</v>
      </c>
      <c r="B340" s="66">
        <f>'نموذج تعبئة فواتير السلف'!J343</f>
        <v>0</v>
      </c>
      <c r="C340" s="91">
        <f>'نموذج تعبئة فواتير السلف'!E343</f>
        <v>0</v>
      </c>
      <c r="D340" s="79"/>
      <c r="E340" s="80" t="str">
        <f t="shared" si="5"/>
        <v/>
      </c>
      <c r="F340" s="56">
        <f>الجدول3[[#This Row],[مبالغ النموذج]]-الجدول3[[#This Row],[مبالغ المحضر]]</f>
        <v>0</v>
      </c>
    </row>
    <row r="341" spans="1:6" ht="20.25" x14ac:dyDescent="0.2">
      <c r="A341" s="58">
        <f>'نموذج تعبئة فواتير السلف'!A344</f>
        <v>337</v>
      </c>
      <c r="B341" s="66">
        <f>'نموذج تعبئة فواتير السلف'!J344</f>
        <v>0</v>
      </c>
      <c r="C341" s="91">
        <f>'نموذج تعبئة فواتير السلف'!E344</f>
        <v>0</v>
      </c>
      <c r="D341" s="79"/>
      <c r="E341" s="80" t="str">
        <f t="shared" si="5"/>
        <v/>
      </c>
      <c r="F341" s="56">
        <f>الجدول3[[#This Row],[مبالغ النموذج]]-الجدول3[[#This Row],[مبالغ المحضر]]</f>
        <v>0</v>
      </c>
    </row>
    <row r="342" spans="1:6" ht="20.25" x14ac:dyDescent="0.2">
      <c r="A342" s="58">
        <f>'نموذج تعبئة فواتير السلف'!A345</f>
        <v>338</v>
      </c>
      <c r="B342" s="66">
        <f>'نموذج تعبئة فواتير السلف'!J345</f>
        <v>0</v>
      </c>
      <c r="C342" s="91">
        <f>'نموذج تعبئة فواتير السلف'!E345</f>
        <v>0</v>
      </c>
      <c r="D342" s="79"/>
      <c r="E342" s="80" t="str">
        <f t="shared" si="5"/>
        <v/>
      </c>
      <c r="F342" s="56">
        <f>الجدول3[[#This Row],[مبالغ النموذج]]-الجدول3[[#This Row],[مبالغ المحضر]]</f>
        <v>0</v>
      </c>
    </row>
    <row r="343" spans="1:6" ht="20.25" x14ac:dyDescent="0.2">
      <c r="A343" s="58">
        <f>'نموذج تعبئة فواتير السلف'!A346</f>
        <v>339</v>
      </c>
      <c r="B343" s="66">
        <f>'نموذج تعبئة فواتير السلف'!J346</f>
        <v>0</v>
      </c>
      <c r="C343" s="91">
        <f>'نموذج تعبئة فواتير السلف'!E346</f>
        <v>0</v>
      </c>
      <c r="D343" s="79"/>
      <c r="E343" s="80" t="str">
        <f t="shared" si="5"/>
        <v/>
      </c>
      <c r="F343" s="56">
        <f>الجدول3[[#This Row],[مبالغ النموذج]]-الجدول3[[#This Row],[مبالغ المحضر]]</f>
        <v>0</v>
      </c>
    </row>
    <row r="344" spans="1:6" ht="20.25" x14ac:dyDescent="0.2">
      <c r="A344" s="58">
        <f>'نموذج تعبئة فواتير السلف'!A347</f>
        <v>340</v>
      </c>
      <c r="B344" s="66">
        <f>'نموذج تعبئة فواتير السلف'!J347</f>
        <v>0</v>
      </c>
      <c r="C344" s="91">
        <f>'نموذج تعبئة فواتير السلف'!E347</f>
        <v>0</v>
      </c>
      <c r="D344" s="79"/>
      <c r="E344" s="80" t="str">
        <f t="shared" si="5"/>
        <v/>
      </c>
      <c r="F344" s="56">
        <f>الجدول3[[#This Row],[مبالغ النموذج]]-الجدول3[[#This Row],[مبالغ المحضر]]</f>
        <v>0</v>
      </c>
    </row>
    <row r="345" spans="1:6" ht="20.25" x14ac:dyDescent="0.2">
      <c r="A345" s="58">
        <f>'نموذج تعبئة فواتير السلف'!A348</f>
        <v>341</v>
      </c>
      <c r="B345" s="66">
        <f>'نموذج تعبئة فواتير السلف'!J348</f>
        <v>0</v>
      </c>
      <c r="C345" s="91">
        <f>'نموذج تعبئة فواتير السلف'!E348</f>
        <v>0</v>
      </c>
      <c r="D345" s="79"/>
      <c r="E345" s="80" t="str">
        <f t="shared" si="5"/>
        <v/>
      </c>
      <c r="F345" s="56">
        <f>الجدول3[[#This Row],[مبالغ النموذج]]-الجدول3[[#This Row],[مبالغ المحضر]]</f>
        <v>0</v>
      </c>
    </row>
    <row r="346" spans="1:6" ht="20.25" x14ac:dyDescent="0.2">
      <c r="A346" s="58">
        <f>'نموذج تعبئة فواتير السلف'!A349</f>
        <v>342</v>
      </c>
      <c r="B346" s="66">
        <f>'نموذج تعبئة فواتير السلف'!J349</f>
        <v>0</v>
      </c>
      <c r="C346" s="91">
        <f>'نموذج تعبئة فواتير السلف'!E349</f>
        <v>0</v>
      </c>
      <c r="D346" s="79"/>
      <c r="E346" s="80" t="str">
        <f t="shared" si="5"/>
        <v/>
      </c>
      <c r="F346" s="56">
        <f>الجدول3[[#This Row],[مبالغ النموذج]]-الجدول3[[#This Row],[مبالغ المحضر]]</f>
        <v>0</v>
      </c>
    </row>
    <row r="347" spans="1:6" ht="20.25" x14ac:dyDescent="0.2">
      <c r="A347" s="58">
        <f>'نموذج تعبئة فواتير السلف'!A350</f>
        <v>343</v>
      </c>
      <c r="B347" s="66">
        <f>'نموذج تعبئة فواتير السلف'!J350</f>
        <v>0</v>
      </c>
      <c r="C347" s="91">
        <f>'نموذج تعبئة فواتير السلف'!E350</f>
        <v>0</v>
      </c>
      <c r="D347" s="79"/>
      <c r="E347" s="80" t="str">
        <f t="shared" si="5"/>
        <v/>
      </c>
      <c r="F347" s="56">
        <f>الجدول3[[#This Row],[مبالغ النموذج]]-الجدول3[[#This Row],[مبالغ المحضر]]</f>
        <v>0</v>
      </c>
    </row>
    <row r="348" spans="1:6" ht="20.25" x14ac:dyDescent="0.2">
      <c r="A348" s="58">
        <f>'نموذج تعبئة فواتير السلف'!A351</f>
        <v>344</v>
      </c>
      <c r="B348" s="66">
        <f>'نموذج تعبئة فواتير السلف'!J351</f>
        <v>0</v>
      </c>
      <c r="C348" s="91">
        <f>'نموذج تعبئة فواتير السلف'!E351</f>
        <v>0</v>
      </c>
      <c r="D348" s="79"/>
      <c r="E348" s="80" t="str">
        <f t="shared" si="5"/>
        <v/>
      </c>
      <c r="F348" s="56">
        <f>الجدول3[[#This Row],[مبالغ النموذج]]-الجدول3[[#This Row],[مبالغ المحضر]]</f>
        <v>0</v>
      </c>
    </row>
    <row r="349" spans="1:6" ht="20.25" x14ac:dyDescent="0.2">
      <c r="A349" s="58">
        <f>'نموذج تعبئة فواتير السلف'!A352</f>
        <v>345</v>
      </c>
      <c r="B349" s="66">
        <f>'نموذج تعبئة فواتير السلف'!J352</f>
        <v>0</v>
      </c>
      <c r="C349" s="91">
        <f>'نموذج تعبئة فواتير السلف'!E352</f>
        <v>0</v>
      </c>
      <c r="D349" s="79"/>
      <c r="E349" s="80" t="str">
        <f t="shared" si="5"/>
        <v/>
      </c>
      <c r="F349" s="56">
        <f>الجدول3[[#This Row],[مبالغ النموذج]]-الجدول3[[#This Row],[مبالغ المحضر]]</f>
        <v>0</v>
      </c>
    </row>
    <row r="350" spans="1:6" ht="20.25" x14ac:dyDescent="0.2">
      <c r="A350" s="58">
        <f>'نموذج تعبئة فواتير السلف'!A353</f>
        <v>346</v>
      </c>
      <c r="B350" s="66">
        <f>'نموذج تعبئة فواتير السلف'!J353</f>
        <v>0</v>
      </c>
      <c r="C350" s="91">
        <f>'نموذج تعبئة فواتير السلف'!E353</f>
        <v>0</v>
      </c>
      <c r="D350" s="79"/>
      <c r="E350" s="80" t="str">
        <f t="shared" si="5"/>
        <v/>
      </c>
      <c r="F350" s="56">
        <f>الجدول3[[#This Row],[مبالغ النموذج]]-الجدول3[[#This Row],[مبالغ المحضر]]</f>
        <v>0</v>
      </c>
    </row>
    <row r="351" spans="1:6" ht="20.25" x14ac:dyDescent="0.2">
      <c r="A351" s="58">
        <f>'نموذج تعبئة فواتير السلف'!A354</f>
        <v>347</v>
      </c>
      <c r="B351" s="66">
        <f>'نموذج تعبئة فواتير السلف'!J354</f>
        <v>0</v>
      </c>
      <c r="C351" s="91">
        <f>'نموذج تعبئة فواتير السلف'!E354</f>
        <v>0</v>
      </c>
      <c r="D351" s="79"/>
      <c r="E351" s="80" t="str">
        <f t="shared" si="5"/>
        <v/>
      </c>
      <c r="F351" s="56">
        <f>الجدول3[[#This Row],[مبالغ النموذج]]-الجدول3[[#This Row],[مبالغ المحضر]]</f>
        <v>0</v>
      </c>
    </row>
    <row r="352" spans="1:6" ht="20.25" x14ac:dyDescent="0.2">
      <c r="A352" s="58">
        <f>'نموذج تعبئة فواتير السلف'!A355</f>
        <v>348</v>
      </c>
      <c r="B352" s="66">
        <f>'نموذج تعبئة فواتير السلف'!J355</f>
        <v>0</v>
      </c>
      <c r="C352" s="91">
        <f>'نموذج تعبئة فواتير السلف'!E355</f>
        <v>0</v>
      </c>
      <c r="D352" s="79"/>
      <c r="E352" s="80" t="str">
        <f t="shared" si="5"/>
        <v/>
      </c>
      <c r="F352" s="56">
        <f>الجدول3[[#This Row],[مبالغ النموذج]]-الجدول3[[#This Row],[مبالغ المحضر]]</f>
        <v>0</v>
      </c>
    </row>
    <row r="353" spans="1:6" ht="20.25" x14ac:dyDescent="0.2">
      <c r="A353" s="58">
        <f>'نموذج تعبئة فواتير السلف'!A356</f>
        <v>349</v>
      </c>
      <c r="B353" s="66">
        <f>'نموذج تعبئة فواتير السلف'!J356</f>
        <v>0</v>
      </c>
      <c r="C353" s="91">
        <f>'نموذج تعبئة فواتير السلف'!E356</f>
        <v>0</v>
      </c>
      <c r="D353" s="79"/>
      <c r="E353" s="80" t="str">
        <f t="shared" si="5"/>
        <v/>
      </c>
      <c r="F353" s="56">
        <f>الجدول3[[#This Row],[مبالغ النموذج]]-الجدول3[[#This Row],[مبالغ المحضر]]</f>
        <v>0</v>
      </c>
    </row>
    <row r="354" spans="1:6" ht="20.25" x14ac:dyDescent="0.2">
      <c r="A354" s="60">
        <f>'نموذج تعبئة فواتير السلف'!A357</f>
        <v>350</v>
      </c>
      <c r="B354" s="66">
        <f>'نموذج تعبئة فواتير السلف'!J357</f>
        <v>0</v>
      </c>
      <c r="C354" s="91">
        <f>'نموذج تعبئة فواتير السلف'!E357</f>
        <v>0</v>
      </c>
      <c r="D354" s="79"/>
      <c r="E354" s="80" t="str">
        <f t="shared" si="5"/>
        <v/>
      </c>
      <c r="F354" s="56">
        <f>الجدول3[[#This Row],[مبالغ النموذج]]-الجدول3[[#This Row],[مبالغ المحضر]]</f>
        <v>0</v>
      </c>
    </row>
    <row r="355" spans="1:6" x14ac:dyDescent="0.2">
      <c r="A355" s="61"/>
      <c r="B355" s="62"/>
      <c r="C355" s="63">
        <f>'نموذج تعبئة فواتير السلف'!H6</f>
        <v>0</v>
      </c>
      <c r="D355" s="63">
        <f>SUBTOTAL(109,D5:D354)</f>
        <v>1</v>
      </c>
      <c r="E355" s="81"/>
      <c r="F355" s="64"/>
    </row>
    <row r="356" spans="1:6" x14ac:dyDescent="0.2">
      <c r="B356" s="59"/>
      <c r="C356" s="59"/>
      <c r="D356" s="59"/>
      <c r="E356" s="82"/>
      <c r="F356" s="59"/>
    </row>
  </sheetData>
  <sheetProtection algorithmName="SHA-512" hashValue="amdV5hcSsE5IYehMsEEW+IQIbxknDah83tqjIN0VPzf4f9cGmzdYnCXexrtVLjdYGSpHEcRpmUMZACMbd2WlLA==" saltValue="GjwT+G/xzRXMnIn35n3MiA==" spinCount="100000" sheet="1" selectLockedCells="1"/>
  <mergeCells count="3">
    <mergeCell ref="A1:B3"/>
    <mergeCell ref="F1:F3"/>
    <mergeCell ref="C1:E1"/>
  </mergeCells>
  <conditionalFormatting sqref="C3:D3">
    <cfRule type="uniqueValues" dxfId="29" priority="29"/>
    <cfRule type="duplicateValues" dxfId="28" priority="30"/>
  </conditionalFormatting>
  <conditionalFormatting sqref="E5:E354">
    <cfRule type="expression" dxfId="27" priority="14">
      <formula>F5&lt;&gt;0</formula>
    </cfRule>
  </conditionalFormatting>
  <conditionalFormatting sqref="E3">
    <cfRule type="expression" dxfId="26" priority="1">
      <formula>$E$3&lt;&gt;$C$355</formula>
    </cfRule>
    <cfRule type="expression" dxfId="25" priority="2">
      <formula>$E$3=$C$355</formula>
    </cfRule>
  </conditionalFormatting>
  <pageMargins left="0.7" right="0.7" top="0.75" bottom="0.75" header="0.3" footer="0.3"/>
  <pageSetup orientation="landscape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2">
    <tabColor rgb="FFC00000"/>
  </sheetPr>
  <dimension ref="A1:I870"/>
  <sheetViews>
    <sheetView rightToLeft="1" topLeftCell="A635" workbookViewId="0">
      <selection activeCell="B625" sqref="B625"/>
    </sheetView>
  </sheetViews>
  <sheetFormatPr defaultColWidth="9.125" defaultRowHeight="14.25" x14ac:dyDescent="0.2"/>
  <cols>
    <col min="1" max="1" width="4.25" style="7" bestFit="1" customWidth="1"/>
    <col min="2" max="2" width="13.125" style="7" bestFit="1" customWidth="1"/>
    <col min="3" max="3" width="43.375" style="9" bestFit="1" customWidth="1"/>
    <col min="4" max="4" width="17.375" style="9" bestFit="1" customWidth="1"/>
    <col min="5" max="7" width="9.125" style="9"/>
    <col min="8" max="8" width="20.125" style="9" customWidth="1"/>
    <col min="9" max="16384" width="9.125" style="9"/>
  </cols>
  <sheetData>
    <row r="1" spans="1:4" ht="15" x14ac:dyDescent="0.2">
      <c r="A1" s="7" t="s">
        <v>0</v>
      </c>
      <c r="B1" s="8" t="s">
        <v>10</v>
      </c>
      <c r="C1" s="8" t="s">
        <v>11</v>
      </c>
      <c r="D1" s="8" t="s">
        <v>1626</v>
      </c>
    </row>
    <row r="2" spans="1:4" x14ac:dyDescent="0.2">
      <c r="A2" s="7">
        <v>1</v>
      </c>
      <c r="B2" s="10" t="s">
        <v>1688</v>
      </c>
      <c r="C2" s="11" t="s">
        <v>12</v>
      </c>
      <c r="D2" s="11" t="s">
        <v>1629</v>
      </c>
    </row>
    <row r="3" spans="1:4" x14ac:dyDescent="0.2">
      <c r="A3" s="7">
        <v>2</v>
      </c>
      <c r="B3" s="10" t="s">
        <v>13</v>
      </c>
      <c r="C3" s="11" t="s">
        <v>14</v>
      </c>
      <c r="D3" s="11" t="s">
        <v>1629</v>
      </c>
    </row>
    <row r="4" spans="1:4" x14ac:dyDescent="0.2">
      <c r="A4" s="7">
        <v>3</v>
      </c>
      <c r="B4" s="10" t="s">
        <v>15</v>
      </c>
      <c r="C4" s="11" t="s">
        <v>16</v>
      </c>
      <c r="D4" s="11" t="s">
        <v>1640</v>
      </c>
    </row>
    <row r="5" spans="1:4" x14ac:dyDescent="0.2">
      <c r="A5" s="7">
        <v>4</v>
      </c>
      <c r="B5" s="10" t="s">
        <v>17</v>
      </c>
      <c r="C5" s="11" t="s">
        <v>18</v>
      </c>
      <c r="D5" s="11" t="s">
        <v>1628</v>
      </c>
    </row>
    <row r="6" spans="1:4" x14ac:dyDescent="0.2">
      <c r="A6" s="7">
        <v>5</v>
      </c>
      <c r="B6" s="12" t="s">
        <v>19</v>
      </c>
      <c r="C6" s="13" t="s">
        <v>20</v>
      </c>
      <c r="D6" s="13" t="s">
        <v>1652</v>
      </c>
    </row>
    <row r="7" spans="1:4" x14ac:dyDescent="0.2">
      <c r="A7" s="7">
        <v>6</v>
      </c>
      <c r="B7" s="12" t="s">
        <v>21</v>
      </c>
      <c r="C7" s="13" t="s">
        <v>22</v>
      </c>
      <c r="D7" s="13" t="s">
        <v>1640</v>
      </c>
    </row>
    <row r="8" spans="1:4" x14ac:dyDescent="0.2">
      <c r="A8" s="7">
        <v>7</v>
      </c>
      <c r="B8" s="10" t="s">
        <v>23</v>
      </c>
      <c r="C8" s="11" t="s">
        <v>24</v>
      </c>
      <c r="D8" s="11" t="s">
        <v>1633</v>
      </c>
    </row>
    <row r="9" spans="1:4" x14ac:dyDescent="0.2">
      <c r="A9" s="7">
        <v>8</v>
      </c>
      <c r="B9" s="12" t="s">
        <v>25</v>
      </c>
      <c r="C9" s="13" t="s">
        <v>26</v>
      </c>
      <c r="D9" s="13" t="s">
        <v>1630</v>
      </c>
    </row>
    <row r="10" spans="1:4" x14ac:dyDescent="0.2">
      <c r="A10" s="7">
        <v>9</v>
      </c>
      <c r="B10" s="10" t="s">
        <v>27</v>
      </c>
      <c r="C10" s="11" t="s">
        <v>28</v>
      </c>
      <c r="D10" s="11">
        <v>0</v>
      </c>
    </row>
    <row r="11" spans="1:4" x14ac:dyDescent="0.2">
      <c r="A11" s="7">
        <v>10</v>
      </c>
      <c r="B11" s="10" t="s">
        <v>29</v>
      </c>
      <c r="C11" s="11" t="s">
        <v>30</v>
      </c>
      <c r="D11" s="11" t="s">
        <v>1631</v>
      </c>
    </row>
    <row r="12" spans="1:4" x14ac:dyDescent="0.2">
      <c r="A12" s="7">
        <v>11</v>
      </c>
      <c r="B12" s="12" t="s">
        <v>31</v>
      </c>
      <c r="C12" s="13" t="s">
        <v>32</v>
      </c>
      <c r="D12" s="13" t="s">
        <v>1684</v>
      </c>
    </row>
    <row r="13" spans="1:4" x14ac:dyDescent="0.2">
      <c r="A13" s="7">
        <v>12</v>
      </c>
      <c r="B13" s="12" t="s">
        <v>33</v>
      </c>
      <c r="C13" s="13" t="s">
        <v>34</v>
      </c>
      <c r="D13" s="13">
        <v>0</v>
      </c>
    </row>
    <row r="14" spans="1:4" x14ac:dyDescent="0.2">
      <c r="A14" s="7">
        <v>13</v>
      </c>
      <c r="B14" s="12" t="s">
        <v>35</v>
      </c>
      <c r="C14" s="13" t="s">
        <v>36</v>
      </c>
      <c r="D14" s="13" t="s">
        <v>1627</v>
      </c>
    </row>
    <row r="15" spans="1:4" x14ac:dyDescent="0.2">
      <c r="A15" s="7">
        <v>14</v>
      </c>
      <c r="B15" s="10" t="s">
        <v>37</v>
      </c>
      <c r="C15" s="11" t="s">
        <v>38</v>
      </c>
      <c r="D15" s="11" t="s">
        <v>1628</v>
      </c>
    </row>
    <row r="16" spans="1:4" x14ac:dyDescent="0.2">
      <c r="A16" s="7">
        <v>15</v>
      </c>
      <c r="B16" s="12">
        <v>116926</v>
      </c>
      <c r="C16" s="13" t="s">
        <v>39</v>
      </c>
      <c r="D16" s="13" t="s">
        <v>1627</v>
      </c>
    </row>
    <row r="17" spans="1:4" x14ac:dyDescent="0.2">
      <c r="A17" s="7">
        <v>16</v>
      </c>
      <c r="B17" s="12">
        <v>11767</v>
      </c>
      <c r="C17" s="13" t="s">
        <v>40</v>
      </c>
      <c r="D17" s="13" t="s">
        <v>1640</v>
      </c>
    </row>
    <row r="18" spans="1:4" x14ac:dyDescent="0.2">
      <c r="A18" s="7">
        <v>17</v>
      </c>
      <c r="B18" s="12" t="s">
        <v>41</v>
      </c>
      <c r="C18" s="13" t="s">
        <v>42</v>
      </c>
      <c r="D18" s="13" t="s">
        <v>1640</v>
      </c>
    </row>
    <row r="19" spans="1:4" x14ac:dyDescent="0.2">
      <c r="A19" s="7">
        <v>18</v>
      </c>
      <c r="B19" s="10" t="s">
        <v>43</v>
      </c>
      <c r="C19" s="11" t="s">
        <v>44</v>
      </c>
      <c r="D19" s="11">
        <v>0</v>
      </c>
    </row>
    <row r="20" spans="1:4" x14ac:dyDescent="0.2">
      <c r="A20" s="7">
        <v>19</v>
      </c>
      <c r="B20" s="10" t="s">
        <v>45</v>
      </c>
      <c r="C20" s="11" t="s">
        <v>46</v>
      </c>
      <c r="D20" s="11" t="s">
        <v>1630</v>
      </c>
    </row>
    <row r="21" spans="1:4" x14ac:dyDescent="0.2">
      <c r="A21" s="7">
        <v>20</v>
      </c>
      <c r="B21" s="10">
        <v>23213</v>
      </c>
      <c r="C21" s="11" t="s">
        <v>47</v>
      </c>
      <c r="D21" s="11" t="s">
        <v>1631</v>
      </c>
    </row>
    <row r="22" spans="1:4" x14ac:dyDescent="0.2">
      <c r="A22" s="7">
        <v>21</v>
      </c>
      <c r="B22" s="12" t="s">
        <v>48</v>
      </c>
      <c r="C22" s="13" t="s">
        <v>49</v>
      </c>
      <c r="D22" s="13" t="s">
        <v>1627</v>
      </c>
    </row>
    <row r="23" spans="1:4" x14ac:dyDescent="0.2">
      <c r="A23" s="7">
        <v>22</v>
      </c>
      <c r="B23" s="10" t="s">
        <v>50</v>
      </c>
      <c r="C23" s="11" t="s">
        <v>51</v>
      </c>
      <c r="D23" s="11" t="s">
        <v>1684</v>
      </c>
    </row>
    <row r="24" spans="1:4" x14ac:dyDescent="0.2">
      <c r="A24" s="7">
        <v>23</v>
      </c>
      <c r="B24" s="12" t="s">
        <v>52</v>
      </c>
      <c r="C24" s="13" t="s">
        <v>53</v>
      </c>
      <c r="D24" s="13" t="s">
        <v>1657</v>
      </c>
    </row>
    <row r="25" spans="1:4" x14ac:dyDescent="0.2">
      <c r="A25" s="7">
        <v>24</v>
      </c>
      <c r="B25" s="10" t="s">
        <v>54</v>
      </c>
      <c r="C25" s="11" t="s">
        <v>55</v>
      </c>
      <c r="D25" s="11" t="s">
        <v>1631</v>
      </c>
    </row>
    <row r="26" spans="1:4" x14ac:dyDescent="0.2">
      <c r="A26" s="7">
        <v>25</v>
      </c>
      <c r="B26" s="10" t="s">
        <v>56</v>
      </c>
      <c r="C26" s="11" t="s">
        <v>57</v>
      </c>
      <c r="D26" s="11" t="s">
        <v>1665</v>
      </c>
    </row>
    <row r="27" spans="1:4" x14ac:dyDescent="0.2">
      <c r="A27" s="7">
        <v>26</v>
      </c>
      <c r="B27" s="12" t="s">
        <v>58</v>
      </c>
      <c r="C27" s="13" t="s">
        <v>59</v>
      </c>
      <c r="D27" s="13" t="s">
        <v>1669</v>
      </c>
    </row>
    <row r="28" spans="1:4" x14ac:dyDescent="0.2">
      <c r="A28" s="7">
        <v>27</v>
      </c>
      <c r="B28" s="10">
        <v>27687</v>
      </c>
      <c r="C28" s="11" t="s">
        <v>60</v>
      </c>
      <c r="D28" s="11" t="s">
        <v>1635</v>
      </c>
    </row>
    <row r="29" spans="1:4" x14ac:dyDescent="0.2">
      <c r="A29" s="7">
        <v>28</v>
      </c>
      <c r="B29" s="12" t="s">
        <v>61</v>
      </c>
      <c r="C29" s="13" t="s">
        <v>62</v>
      </c>
      <c r="D29" s="13" t="s">
        <v>1649</v>
      </c>
    </row>
    <row r="30" spans="1:4" x14ac:dyDescent="0.2">
      <c r="A30" s="7">
        <v>29</v>
      </c>
      <c r="B30" s="10" t="s">
        <v>63</v>
      </c>
      <c r="C30" s="11" t="s">
        <v>64</v>
      </c>
      <c r="D30" s="11" t="s">
        <v>1631</v>
      </c>
    </row>
    <row r="31" spans="1:4" x14ac:dyDescent="0.2">
      <c r="A31" s="7">
        <v>30</v>
      </c>
      <c r="B31" s="10" t="s">
        <v>65</v>
      </c>
      <c r="C31" s="11" t="s">
        <v>66</v>
      </c>
      <c r="D31" s="11" t="s">
        <v>1631</v>
      </c>
    </row>
    <row r="32" spans="1:4" x14ac:dyDescent="0.2">
      <c r="A32" s="7">
        <v>31</v>
      </c>
      <c r="B32" s="12">
        <v>24767</v>
      </c>
      <c r="C32" s="13" t="s">
        <v>67</v>
      </c>
      <c r="D32" s="13" t="s">
        <v>1631</v>
      </c>
    </row>
    <row r="33" spans="1:4" x14ac:dyDescent="0.2">
      <c r="A33" s="7">
        <v>32</v>
      </c>
      <c r="B33" s="12" t="s">
        <v>68</v>
      </c>
      <c r="C33" s="13" t="s">
        <v>69</v>
      </c>
      <c r="D33" s="13" t="s">
        <v>1631</v>
      </c>
    </row>
    <row r="34" spans="1:4" x14ac:dyDescent="0.2">
      <c r="A34" s="7">
        <v>33</v>
      </c>
      <c r="B34" s="10">
        <v>66169</v>
      </c>
      <c r="C34" s="11" t="s">
        <v>70</v>
      </c>
      <c r="D34" s="11" t="s">
        <v>1631</v>
      </c>
    </row>
    <row r="35" spans="1:4" x14ac:dyDescent="0.2">
      <c r="A35" s="7">
        <v>34</v>
      </c>
      <c r="B35" s="12" t="s">
        <v>71</v>
      </c>
      <c r="C35" s="13" t="s">
        <v>72</v>
      </c>
      <c r="D35" s="13" t="s">
        <v>1627</v>
      </c>
    </row>
    <row r="36" spans="1:4" x14ac:dyDescent="0.2">
      <c r="A36" s="7">
        <v>35</v>
      </c>
      <c r="B36" s="12" t="s">
        <v>73</v>
      </c>
      <c r="C36" s="13" t="s">
        <v>74</v>
      </c>
      <c r="D36" s="13" t="s">
        <v>1640</v>
      </c>
    </row>
    <row r="37" spans="1:4" x14ac:dyDescent="0.2">
      <c r="A37" s="7">
        <v>36</v>
      </c>
      <c r="B37" s="10" t="s">
        <v>75</v>
      </c>
      <c r="C37" s="11" t="s">
        <v>76</v>
      </c>
      <c r="D37" s="11" t="s">
        <v>1689</v>
      </c>
    </row>
    <row r="38" spans="1:4" x14ac:dyDescent="0.2">
      <c r="A38" s="7">
        <v>37</v>
      </c>
      <c r="B38" s="12" t="s">
        <v>77</v>
      </c>
      <c r="C38" s="13" t="s">
        <v>78</v>
      </c>
      <c r="D38" s="13" t="s">
        <v>1629</v>
      </c>
    </row>
    <row r="39" spans="1:4" x14ac:dyDescent="0.2">
      <c r="A39" s="7">
        <v>38</v>
      </c>
      <c r="B39" s="12" t="s">
        <v>79</v>
      </c>
      <c r="C39" s="13" t="s">
        <v>80</v>
      </c>
      <c r="D39" s="13" t="s">
        <v>1630</v>
      </c>
    </row>
    <row r="40" spans="1:4" x14ac:dyDescent="0.2">
      <c r="A40" s="7">
        <v>39</v>
      </c>
      <c r="B40" s="10" t="s">
        <v>81</v>
      </c>
      <c r="C40" s="11" t="s">
        <v>82</v>
      </c>
      <c r="D40" s="11" t="s">
        <v>1630</v>
      </c>
    </row>
    <row r="41" spans="1:4" x14ac:dyDescent="0.2">
      <c r="A41" s="7">
        <v>40</v>
      </c>
      <c r="B41" s="12" t="s">
        <v>83</v>
      </c>
      <c r="C41" s="13" t="s">
        <v>84</v>
      </c>
      <c r="D41" s="13" t="s">
        <v>1640</v>
      </c>
    </row>
    <row r="42" spans="1:4" x14ac:dyDescent="0.2">
      <c r="A42" s="7">
        <v>41</v>
      </c>
      <c r="B42" s="10" t="s">
        <v>85</v>
      </c>
      <c r="C42" s="11" t="s">
        <v>86</v>
      </c>
      <c r="D42" s="11" t="s">
        <v>1627</v>
      </c>
    </row>
    <row r="43" spans="1:4" x14ac:dyDescent="0.2">
      <c r="A43" s="7">
        <v>42</v>
      </c>
      <c r="B43" s="12" t="s">
        <v>87</v>
      </c>
      <c r="C43" s="13" t="s">
        <v>88</v>
      </c>
      <c r="D43" s="13" t="s">
        <v>1631</v>
      </c>
    </row>
    <row r="44" spans="1:4" x14ac:dyDescent="0.2">
      <c r="A44" s="7">
        <v>43</v>
      </c>
      <c r="B44" s="12" t="s">
        <v>89</v>
      </c>
      <c r="C44" s="13" t="s">
        <v>90</v>
      </c>
      <c r="D44" s="13" t="s">
        <v>1629</v>
      </c>
    </row>
    <row r="45" spans="1:4" x14ac:dyDescent="0.2">
      <c r="A45" s="7">
        <v>44</v>
      </c>
      <c r="B45" s="12" t="s">
        <v>91</v>
      </c>
      <c r="C45" s="13" t="s">
        <v>92</v>
      </c>
      <c r="D45" s="13" t="s">
        <v>1662</v>
      </c>
    </row>
    <row r="46" spans="1:4" x14ac:dyDescent="0.2">
      <c r="A46" s="7">
        <v>45</v>
      </c>
      <c r="B46" s="12" t="s">
        <v>93</v>
      </c>
      <c r="C46" s="13" t="s">
        <v>94</v>
      </c>
      <c r="D46" s="13" t="s">
        <v>1628</v>
      </c>
    </row>
    <row r="47" spans="1:4" x14ac:dyDescent="0.2">
      <c r="A47" s="7">
        <v>46</v>
      </c>
      <c r="B47" s="10" t="s">
        <v>95</v>
      </c>
      <c r="C47" s="11" t="s">
        <v>96</v>
      </c>
      <c r="D47" s="11" t="s">
        <v>1629</v>
      </c>
    </row>
    <row r="48" spans="1:4" x14ac:dyDescent="0.2">
      <c r="A48" s="7">
        <v>47</v>
      </c>
      <c r="B48" s="12" t="s">
        <v>97</v>
      </c>
      <c r="C48" s="13" t="s">
        <v>98</v>
      </c>
      <c r="D48" s="13" t="s">
        <v>1630</v>
      </c>
    </row>
    <row r="49" spans="1:4" x14ac:dyDescent="0.2">
      <c r="A49" s="7">
        <v>48</v>
      </c>
      <c r="B49" s="10" t="s">
        <v>99</v>
      </c>
      <c r="C49" s="11" t="s">
        <v>100</v>
      </c>
      <c r="D49" s="11" t="s">
        <v>1627</v>
      </c>
    </row>
    <row r="50" spans="1:4" x14ac:dyDescent="0.2">
      <c r="A50" s="7">
        <v>49</v>
      </c>
      <c r="B50" s="12" t="s">
        <v>101</v>
      </c>
      <c r="C50" s="13" t="s">
        <v>102</v>
      </c>
      <c r="D50" s="13" t="s">
        <v>1638</v>
      </c>
    </row>
    <row r="51" spans="1:4" x14ac:dyDescent="0.2">
      <c r="A51" s="7">
        <v>50</v>
      </c>
      <c r="B51" s="12" t="s">
        <v>103</v>
      </c>
      <c r="C51" s="13" t="s">
        <v>104</v>
      </c>
      <c r="D51" s="13">
        <v>0</v>
      </c>
    </row>
    <row r="52" spans="1:4" x14ac:dyDescent="0.2">
      <c r="A52" s="7">
        <v>51</v>
      </c>
      <c r="B52" s="10" t="s">
        <v>105</v>
      </c>
      <c r="C52" s="11" t="s">
        <v>106</v>
      </c>
      <c r="D52" s="11" t="s">
        <v>1636</v>
      </c>
    </row>
    <row r="53" spans="1:4" x14ac:dyDescent="0.2">
      <c r="A53" s="7">
        <v>52</v>
      </c>
      <c r="B53" s="12" t="s">
        <v>107</v>
      </c>
      <c r="C53" s="13" t="s">
        <v>108</v>
      </c>
      <c r="D53" s="13" t="s">
        <v>1635</v>
      </c>
    </row>
    <row r="54" spans="1:4" x14ac:dyDescent="0.2">
      <c r="A54" s="7">
        <v>53</v>
      </c>
      <c r="B54" s="10" t="s">
        <v>109</v>
      </c>
      <c r="C54" s="11" t="s">
        <v>110</v>
      </c>
      <c r="D54" s="11" t="s">
        <v>1639</v>
      </c>
    </row>
    <row r="55" spans="1:4" x14ac:dyDescent="0.2">
      <c r="A55" s="7">
        <v>54</v>
      </c>
      <c r="B55" s="12" t="s">
        <v>111</v>
      </c>
      <c r="C55" s="13" t="s">
        <v>112</v>
      </c>
      <c r="D55" s="13" t="s">
        <v>1642</v>
      </c>
    </row>
    <row r="56" spans="1:4" x14ac:dyDescent="0.2">
      <c r="A56" s="7">
        <v>55</v>
      </c>
      <c r="B56" s="10">
        <v>93494</v>
      </c>
      <c r="C56" s="11" t="s">
        <v>113</v>
      </c>
      <c r="D56" s="11" t="s">
        <v>1631</v>
      </c>
    </row>
    <row r="57" spans="1:4" x14ac:dyDescent="0.2">
      <c r="A57" s="7">
        <v>56</v>
      </c>
      <c r="B57" s="10" t="s">
        <v>114</v>
      </c>
      <c r="C57" s="11" t="s">
        <v>115</v>
      </c>
      <c r="D57" s="11" t="s">
        <v>1630</v>
      </c>
    </row>
    <row r="58" spans="1:4" x14ac:dyDescent="0.2">
      <c r="A58" s="7">
        <v>57</v>
      </c>
      <c r="B58" s="12" t="s">
        <v>116</v>
      </c>
      <c r="C58" s="13" t="s">
        <v>117</v>
      </c>
      <c r="D58" s="13" t="s">
        <v>1631</v>
      </c>
    </row>
    <row r="59" spans="1:4" x14ac:dyDescent="0.2">
      <c r="A59" s="7">
        <v>58</v>
      </c>
      <c r="B59" s="10">
        <v>31911</v>
      </c>
      <c r="C59" s="11" t="s">
        <v>118</v>
      </c>
      <c r="D59" s="11" t="s">
        <v>1635</v>
      </c>
    </row>
    <row r="60" spans="1:4" x14ac:dyDescent="0.2">
      <c r="A60" s="7">
        <v>59</v>
      </c>
      <c r="B60" s="10">
        <v>76305</v>
      </c>
      <c r="C60" s="11" t="s">
        <v>119</v>
      </c>
      <c r="D60" s="11" t="s">
        <v>1627</v>
      </c>
    </row>
    <row r="61" spans="1:4" x14ac:dyDescent="0.2">
      <c r="A61" s="7">
        <v>60</v>
      </c>
      <c r="B61" s="10" t="s">
        <v>120</v>
      </c>
      <c r="C61" s="11" t="s">
        <v>121</v>
      </c>
      <c r="D61" s="11" t="s">
        <v>1649</v>
      </c>
    </row>
    <row r="62" spans="1:4" x14ac:dyDescent="0.2">
      <c r="A62" s="7">
        <v>61</v>
      </c>
      <c r="B62" s="12" t="s">
        <v>122</v>
      </c>
      <c r="C62" s="13" t="s">
        <v>123</v>
      </c>
      <c r="D62" s="13" t="s">
        <v>1629</v>
      </c>
    </row>
    <row r="63" spans="1:4" x14ac:dyDescent="0.2">
      <c r="A63" s="7">
        <v>62</v>
      </c>
      <c r="B63" s="10" t="s">
        <v>124</v>
      </c>
      <c r="C63" s="11" t="s">
        <v>125</v>
      </c>
      <c r="D63" s="11" t="s">
        <v>1636</v>
      </c>
    </row>
    <row r="64" spans="1:4" x14ac:dyDescent="0.2">
      <c r="A64" s="7">
        <v>63</v>
      </c>
      <c r="B64" s="12" t="s">
        <v>126</v>
      </c>
      <c r="C64" s="13" t="s">
        <v>127</v>
      </c>
      <c r="D64" s="13" t="s">
        <v>1640</v>
      </c>
    </row>
    <row r="65" spans="1:4" x14ac:dyDescent="0.2">
      <c r="A65" s="7">
        <v>64</v>
      </c>
      <c r="B65" s="10" t="s">
        <v>128</v>
      </c>
      <c r="C65" s="11" t="s">
        <v>129</v>
      </c>
      <c r="D65" s="11" t="s">
        <v>1629</v>
      </c>
    </row>
    <row r="66" spans="1:4" x14ac:dyDescent="0.2">
      <c r="A66" s="7">
        <v>65</v>
      </c>
      <c r="B66" s="12" t="s">
        <v>130</v>
      </c>
      <c r="C66" s="13" t="s">
        <v>131</v>
      </c>
      <c r="D66" s="13" t="s">
        <v>1635</v>
      </c>
    </row>
    <row r="67" spans="1:4" x14ac:dyDescent="0.2">
      <c r="A67" s="7">
        <v>66</v>
      </c>
      <c r="B67" s="12" t="s">
        <v>132</v>
      </c>
      <c r="C67" s="13" t="s">
        <v>133</v>
      </c>
      <c r="D67" s="13" t="s">
        <v>1629</v>
      </c>
    </row>
    <row r="68" spans="1:4" x14ac:dyDescent="0.2">
      <c r="A68" s="7">
        <v>67</v>
      </c>
      <c r="B68" s="12" t="s">
        <v>134</v>
      </c>
      <c r="C68" s="13" t="s">
        <v>135</v>
      </c>
      <c r="D68" s="13" t="s">
        <v>1633</v>
      </c>
    </row>
    <row r="69" spans="1:4" x14ac:dyDescent="0.2">
      <c r="A69" s="7">
        <v>68</v>
      </c>
      <c r="B69" s="12" t="s">
        <v>136</v>
      </c>
      <c r="C69" s="13" t="s">
        <v>137</v>
      </c>
      <c r="D69" s="13" t="s">
        <v>1640</v>
      </c>
    </row>
    <row r="70" spans="1:4" x14ac:dyDescent="0.2">
      <c r="A70" s="7">
        <v>69</v>
      </c>
      <c r="B70" s="10" t="s">
        <v>138</v>
      </c>
      <c r="C70" s="11" t="s">
        <v>139</v>
      </c>
      <c r="D70" s="11" t="s">
        <v>1629</v>
      </c>
    </row>
    <row r="71" spans="1:4" x14ac:dyDescent="0.2">
      <c r="A71" s="7">
        <v>70</v>
      </c>
      <c r="B71" s="10" t="s">
        <v>140</v>
      </c>
      <c r="C71" s="11" t="s">
        <v>141</v>
      </c>
      <c r="D71" s="11" t="s">
        <v>1640</v>
      </c>
    </row>
    <row r="72" spans="1:4" x14ac:dyDescent="0.2">
      <c r="A72" s="7">
        <v>71</v>
      </c>
      <c r="B72" s="12" t="s">
        <v>142</v>
      </c>
      <c r="C72" s="13" t="s">
        <v>143</v>
      </c>
      <c r="D72" s="13" t="s">
        <v>1630</v>
      </c>
    </row>
    <row r="73" spans="1:4" x14ac:dyDescent="0.2">
      <c r="A73" s="7">
        <v>72</v>
      </c>
      <c r="B73" s="12" t="s">
        <v>144</v>
      </c>
      <c r="C73" s="13" t="s">
        <v>145</v>
      </c>
      <c r="D73" s="13" t="s">
        <v>1649</v>
      </c>
    </row>
    <row r="74" spans="1:4" x14ac:dyDescent="0.2">
      <c r="A74" s="7">
        <v>73</v>
      </c>
      <c r="B74" s="10" t="s">
        <v>146</v>
      </c>
      <c r="C74" s="11" t="s">
        <v>147</v>
      </c>
      <c r="D74" s="11" t="s">
        <v>1635</v>
      </c>
    </row>
    <row r="75" spans="1:4" x14ac:dyDescent="0.2">
      <c r="A75" s="7">
        <v>74</v>
      </c>
      <c r="B75" s="12" t="s">
        <v>148</v>
      </c>
      <c r="C75" s="13" t="s">
        <v>149</v>
      </c>
      <c r="D75" s="13" t="s">
        <v>1628</v>
      </c>
    </row>
    <row r="76" spans="1:4" x14ac:dyDescent="0.2">
      <c r="A76" s="7">
        <v>75</v>
      </c>
      <c r="B76" s="10" t="s">
        <v>150</v>
      </c>
      <c r="C76" s="11" t="s">
        <v>151</v>
      </c>
      <c r="D76" s="11" t="s">
        <v>1635</v>
      </c>
    </row>
    <row r="77" spans="1:4" x14ac:dyDescent="0.2">
      <c r="A77" s="7">
        <v>76</v>
      </c>
      <c r="B77" s="10">
        <v>24994</v>
      </c>
      <c r="C77" s="11" t="s">
        <v>152</v>
      </c>
      <c r="D77" s="11" t="s">
        <v>1631</v>
      </c>
    </row>
    <row r="78" spans="1:4" x14ac:dyDescent="0.2">
      <c r="A78" s="7">
        <v>77</v>
      </c>
      <c r="B78" s="10" t="s">
        <v>153</v>
      </c>
      <c r="C78" s="11" t="s">
        <v>154</v>
      </c>
      <c r="D78" s="11">
        <v>0</v>
      </c>
    </row>
    <row r="79" spans="1:4" x14ac:dyDescent="0.2">
      <c r="A79" s="7">
        <v>78</v>
      </c>
      <c r="B79" s="10" t="s">
        <v>155</v>
      </c>
      <c r="C79" s="11" t="s">
        <v>156</v>
      </c>
      <c r="D79" s="11" t="s">
        <v>1630</v>
      </c>
    </row>
    <row r="80" spans="1:4" x14ac:dyDescent="0.2">
      <c r="A80" s="7">
        <v>79</v>
      </c>
      <c r="B80" s="12">
        <v>127410</v>
      </c>
      <c r="C80" s="13" t="s">
        <v>157</v>
      </c>
      <c r="D80" s="13" t="s">
        <v>1631</v>
      </c>
    </row>
    <row r="81" spans="1:4" x14ac:dyDescent="0.2">
      <c r="A81" s="7">
        <v>80</v>
      </c>
      <c r="B81" s="12" t="s">
        <v>158</v>
      </c>
      <c r="C81" s="13" t="s">
        <v>157</v>
      </c>
      <c r="D81" s="13" t="s">
        <v>1649</v>
      </c>
    </row>
    <row r="82" spans="1:4" x14ac:dyDescent="0.2">
      <c r="A82" s="7">
        <v>81</v>
      </c>
      <c r="B82" s="10" t="s">
        <v>159</v>
      </c>
      <c r="C82" s="11" t="s">
        <v>160</v>
      </c>
      <c r="D82" s="11" t="s">
        <v>1636</v>
      </c>
    </row>
    <row r="83" spans="1:4" x14ac:dyDescent="0.2">
      <c r="A83" s="7">
        <v>82</v>
      </c>
      <c r="B83" s="12">
        <v>74333</v>
      </c>
      <c r="C83" s="13" t="s">
        <v>161</v>
      </c>
      <c r="D83" s="13" t="s">
        <v>1640</v>
      </c>
    </row>
    <row r="84" spans="1:4" x14ac:dyDescent="0.2">
      <c r="A84" s="7">
        <v>83</v>
      </c>
      <c r="B84" s="12" t="s">
        <v>162</v>
      </c>
      <c r="C84" s="13" t="s">
        <v>163</v>
      </c>
      <c r="D84" s="13" t="s">
        <v>1649</v>
      </c>
    </row>
    <row r="85" spans="1:4" x14ac:dyDescent="0.2">
      <c r="A85" s="7">
        <v>84</v>
      </c>
      <c r="B85" s="12" t="s">
        <v>164</v>
      </c>
      <c r="C85" s="13" t="s">
        <v>165</v>
      </c>
      <c r="D85" s="13" t="s">
        <v>1661</v>
      </c>
    </row>
    <row r="86" spans="1:4" x14ac:dyDescent="0.2">
      <c r="A86" s="7">
        <v>85</v>
      </c>
      <c r="B86" s="12">
        <v>37259</v>
      </c>
      <c r="C86" s="13" t="s">
        <v>166</v>
      </c>
      <c r="D86" s="13" t="s">
        <v>1631</v>
      </c>
    </row>
    <row r="87" spans="1:4" x14ac:dyDescent="0.2">
      <c r="A87" s="7">
        <v>86</v>
      </c>
      <c r="B87" s="10" t="s">
        <v>167</v>
      </c>
      <c r="C87" s="11" t="s">
        <v>168</v>
      </c>
      <c r="D87" s="11" t="s">
        <v>1649</v>
      </c>
    </row>
    <row r="88" spans="1:4" x14ac:dyDescent="0.2">
      <c r="A88" s="7">
        <v>87</v>
      </c>
      <c r="B88" s="10">
        <v>121998</v>
      </c>
      <c r="C88" s="11" t="s">
        <v>169</v>
      </c>
      <c r="D88" s="11" t="s">
        <v>1635</v>
      </c>
    </row>
    <row r="89" spans="1:4" x14ac:dyDescent="0.2">
      <c r="A89" s="7">
        <v>88</v>
      </c>
      <c r="B89" s="12" t="s">
        <v>170</v>
      </c>
      <c r="C89" s="13" t="s">
        <v>171</v>
      </c>
      <c r="D89" s="13" t="s">
        <v>1629</v>
      </c>
    </row>
    <row r="90" spans="1:4" x14ac:dyDescent="0.2">
      <c r="A90" s="7">
        <v>89</v>
      </c>
      <c r="B90" s="12"/>
      <c r="C90" s="13" t="s">
        <v>172</v>
      </c>
      <c r="D90" s="13" t="s">
        <v>1631</v>
      </c>
    </row>
    <row r="91" spans="1:4" x14ac:dyDescent="0.2">
      <c r="A91" s="7">
        <v>90</v>
      </c>
      <c r="B91" s="12" t="s">
        <v>173</v>
      </c>
      <c r="C91" s="13" t="s">
        <v>174</v>
      </c>
      <c r="D91" s="13" t="s">
        <v>1641</v>
      </c>
    </row>
    <row r="92" spans="1:4" x14ac:dyDescent="0.2">
      <c r="A92" s="7">
        <v>91</v>
      </c>
      <c r="B92" s="10" t="s">
        <v>175</v>
      </c>
      <c r="C92" s="11" t="s">
        <v>176</v>
      </c>
      <c r="D92" s="11" t="s">
        <v>1629</v>
      </c>
    </row>
    <row r="93" spans="1:4" x14ac:dyDescent="0.2">
      <c r="A93" s="7">
        <v>92</v>
      </c>
      <c r="B93" s="12" t="s">
        <v>177</v>
      </c>
      <c r="C93" s="13" t="s">
        <v>178</v>
      </c>
      <c r="D93" s="13" t="s">
        <v>1627</v>
      </c>
    </row>
    <row r="94" spans="1:4" x14ac:dyDescent="0.2">
      <c r="A94" s="7">
        <v>93</v>
      </c>
      <c r="B94" s="10">
        <v>91350</v>
      </c>
      <c r="C94" s="11" t="s">
        <v>179</v>
      </c>
      <c r="D94" s="11" t="s">
        <v>1628</v>
      </c>
    </row>
    <row r="95" spans="1:4" x14ac:dyDescent="0.2">
      <c r="A95" s="7">
        <v>94</v>
      </c>
      <c r="B95" s="12" t="s">
        <v>180</v>
      </c>
      <c r="C95" s="13" t="s">
        <v>181</v>
      </c>
      <c r="D95" s="13" t="s">
        <v>1629</v>
      </c>
    </row>
    <row r="96" spans="1:4" x14ac:dyDescent="0.2">
      <c r="A96" s="7">
        <v>95</v>
      </c>
      <c r="B96" s="12" t="s">
        <v>182</v>
      </c>
      <c r="C96" s="13" t="s">
        <v>183</v>
      </c>
      <c r="D96" s="13" t="s">
        <v>1630</v>
      </c>
    </row>
    <row r="97" spans="1:4" x14ac:dyDescent="0.2">
      <c r="A97" s="7">
        <v>96</v>
      </c>
      <c r="B97" s="12"/>
      <c r="C97" s="13" t="s">
        <v>184</v>
      </c>
      <c r="D97" s="13" t="s">
        <v>1631</v>
      </c>
    </row>
    <row r="98" spans="1:4" x14ac:dyDescent="0.2">
      <c r="A98" s="7">
        <v>97</v>
      </c>
      <c r="B98" s="12" t="s">
        <v>185</v>
      </c>
      <c r="C98" s="13" t="s">
        <v>186</v>
      </c>
      <c r="D98" s="13" t="s">
        <v>1627</v>
      </c>
    </row>
    <row r="99" spans="1:4" x14ac:dyDescent="0.2">
      <c r="A99" s="7">
        <v>98</v>
      </c>
      <c r="B99" s="10" t="s">
        <v>187</v>
      </c>
      <c r="C99" s="11" t="s">
        <v>188</v>
      </c>
      <c r="D99" s="11" t="s">
        <v>1629</v>
      </c>
    </row>
    <row r="100" spans="1:4" x14ac:dyDescent="0.2">
      <c r="A100" s="7">
        <v>99</v>
      </c>
      <c r="B100" s="12" t="s">
        <v>189</v>
      </c>
      <c r="C100" s="13" t="s">
        <v>190</v>
      </c>
      <c r="D100" s="13" t="s">
        <v>1632</v>
      </c>
    </row>
    <row r="101" spans="1:4" x14ac:dyDescent="0.2">
      <c r="A101" s="7">
        <v>100</v>
      </c>
      <c r="B101" s="10" t="s">
        <v>191</v>
      </c>
      <c r="C101" s="11" t="s">
        <v>192</v>
      </c>
      <c r="D101" s="11" t="s">
        <v>1630</v>
      </c>
    </row>
    <row r="102" spans="1:4" x14ac:dyDescent="0.2">
      <c r="A102" s="7">
        <v>101</v>
      </c>
      <c r="B102" s="12" t="s">
        <v>193</v>
      </c>
      <c r="C102" s="13" t="s">
        <v>194</v>
      </c>
      <c r="D102" s="13">
        <v>0</v>
      </c>
    </row>
    <row r="103" spans="1:4" x14ac:dyDescent="0.2">
      <c r="A103" s="7">
        <v>102</v>
      </c>
      <c r="B103" s="10" t="s">
        <v>195</v>
      </c>
      <c r="C103" s="11" t="s">
        <v>196</v>
      </c>
      <c r="D103" s="11" t="s">
        <v>1630</v>
      </c>
    </row>
    <row r="104" spans="1:4" x14ac:dyDescent="0.2">
      <c r="A104" s="7">
        <v>103</v>
      </c>
      <c r="B104" s="10" t="s">
        <v>197</v>
      </c>
      <c r="C104" s="11" t="s">
        <v>198</v>
      </c>
      <c r="D104" s="11" t="s">
        <v>1633</v>
      </c>
    </row>
    <row r="105" spans="1:4" x14ac:dyDescent="0.2">
      <c r="A105" s="7">
        <v>104</v>
      </c>
      <c r="B105" s="10" t="s">
        <v>199</v>
      </c>
      <c r="C105" s="11" t="s">
        <v>200</v>
      </c>
      <c r="D105" s="11" t="s">
        <v>1634</v>
      </c>
    </row>
    <row r="106" spans="1:4" x14ac:dyDescent="0.2">
      <c r="A106" s="7">
        <v>105</v>
      </c>
      <c r="B106" s="12" t="s">
        <v>201</v>
      </c>
      <c r="C106" s="13" t="s">
        <v>202</v>
      </c>
      <c r="D106" s="13" t="s">
        <v>1629</v>
      </c>
    </row>
    <row r="107" spans="1:4" x14ac:dyDescent="0.2">
      <c r="A107" s="7">
        <v>106</v>
      </c>
      <c r="B107" s="10" t="s">
        <v>203</v>
      </c>
      <c r="C107" s="11" t="s">
        <v>204</v>
      </c>
      <c r="D107" s="11" t="s">
        <v>1627</v>
      </c>
    </row>
    <row r="108" spans="1:4" x14ac:dyDescent="0.2">
      <c r="A108" s="7">
        <v>107</v>
      </c>
      <c r="B108" s="10" t="s">
        <v>205</v>
      </c>
      <c r="C108" s="11" t="s">
        <v>206</v>
      </c>
      <c r="D108" s="11" t="s">
        <v>1635</v>
      </c>
    </row>
    <row r="109" spans="1:4" x14ac:dyDescent="0.2">
      <c r="A109" s="7">
        <v>108</v>
      </c>
      <c r="B109" s="12" t="s">
        <v>207</v>
      </c>
      <c r="C109" s="13" t="s">
        <v>208</v>
      </c>
      <c r="D109" s="13" t="s">
        <v>1628</v>
      </c>
    </row>
    <row r="110" spans="1:4" x14ac:dyDescent="0.2">
      <c r="A110" s="7">
        <v>109</v>
      </c>
      <c r="B110" s="10" t="s">
        <v>209</v>
      </c>
      <c r="C110" s="11" t="s">
        <v>210</v>
      </c>
      <c r="D110" s="11" t="s">
        <v>1636</v>
      </c>
    </row>
    <row r="111" spans="1:4" x14ac:dyDescent="0.2">
      <c r="A111" s="7">
        <v>110</v>
      </c>
      <c r="B111" s="12" t="s">
        <v>211</v>
      </c>
      <c r="C111" s="13" t="s">
        <v>212</v>
      </c>
      <c r="D111" s="13" t="s">
        <v>1636</v>
      </c>
    </row>
    <row r="112" spans="1:4" x14ac:dyDescent="0.2">
      <c r="A112" s="7">
        <v>111</v>
      </c>
      <c r="B112" s="10" t="s">
        <v>213</v>
      </c>
      <c r="C112" s="11" t="s">
        <v>214</v>
      </c>
      <c r="D112" s="11" t="s">
        <v>1630</v>
      </c>
    </row>
    <row r="113" spans="1:4" x14ac:dyDescent="0.2">
      <c r="A113" s="7">
        <v>112</v>
      </c>
      <c r="B113" s="12">
        <v>11771</v>
      </c>
      <c r="C113" s="13" t="s">
        <v>215</v>
      </c>
      <c r="D113" s="13" t="s">
        <v>1631</v>
      </c>
    </row>
    <row r="114" spans="1:4" x14ac:dyDescent="0.2">
      <c r="A114" s="7">
        <v>113</v>
      </c>
      <c r="B114" s="12" t="s">
        <v>216</v>
      </c>
      <c r="C114" s="13" t="s">
        <v>217</v>
      </c>
      <c r="D114" s="13" t="s">
        <v>1627</v>
      </c>
    </row>
    <row r="115" spans="1:4" x14ac:dyDescent="0.2">
      <c r="A115" s="7">
        <v>114</v>
      </c>
      <c r="B115" s="10" t="s">
        <v>218</v>
      </c>
      <c r="C115" s="11" t="s">
        <v>219</v>
      </c>
      <c r="D115" s="11" t="s">
        <v>1637</v>
      </c>
    </row>
    <row r="116" spans="1:4" x14ac:dyDescent="0.2">
      <c r="A116" s="7">
        <v>115</v>
      </c>
      <c r="B116" s="10" t="s">
        <v>220</v>
      </c>
      <c r="C116" s="11" t="s">
        <v>221</v>
      </c>
      <c r="D116" s="11" t="s">
        <v>1628</v>
      </c>
    </row>
    <row r="117" spans="1:4" x14ac:dyDescent="0.2">
      <c r="A117" s="7">
        <v>116</v>
      </c>
      <c r="B117" s="12" t="s">
        <v>222</v>
      </c>
      <c r="C117" s="13" t="s">
        <v>223</v>
      </c>
      <c r="D117" s="13" t="s">
        <v>1629</v>
      </c>
    </row>
    <row r="118" spans="1:4" x14ac:dyDescent="0.2">
      <c r="A118" s="7">
        <v>117</v>
      </c>
      <c r="B118" s="12" t="s">
        <v>224</v>
      </c>
      <c r="C118" s="13" t="s">
        <v>225</v>
      </c>
      <c r="D118" s="13" t="s">
        <v>1638</v>
      </c>
    </row>
    <row r="119" spans="1:4" x14ac:dyDescent="0.2">
      <c r="A119" s="7">
        <v>118</v>
      </c>
      <c r="B119" s="10" t="s">
        <v>226</v>
      </c>
      <c r="C119" s="11" t="s">
        <v>227</v>
      </c>
      <c r="D119" s="11" t="s">
        <v>1639</v>
      </c>
    </row>
    <row r="120" spans="1:4" x14ac:dyDescent="0.2">
      <c r="A120" s="7">
        <v>119</v>
      </c>
      <c r="B120" s="12" t="s">
        <v>228</v>
      </c>
      <c r="C120" s="13" t="s">
        <v>229</v>
      </c>
      <c r="D120" s="13" t="s">
        <v>1630</v>
      </c>
    </row>
    <row r="121" spans="1:4" x14ac:dyDescent="0.2">
      <c r="A121" s="7">
        <v>120</v>
      </c>
      <c r="B121" s="12" t="s">
        <v>230</v>
      </c>
      <c r="C121" s="13" t="s">
        <v>231</v>
      </c>
      <c r="D121" s="13" t="s">
        <v>1627</v>
      </c>
    </row>
    <row r="122" spans="1:4" x14ac:dyDescent="0.2">
      <c r="A122" s="7">
        <v>121</v>
      </c>
      <c r="B122" s="12" t="s">
        <v>232</v>
      </c>
      <c r="C122" s="13" t="s">
        <v>233</v>
      </c>
      <c r="D122" s="13" t="s">
        <v>1627</v>
      </c>
    </row>
    <row r="123" spans="1:4" x14ac:dyDescent="0.2">
      <c r="A123" s="7">
        <v>122</v>
      </c>
      <c r="B123" s="12" t="s">
        <v>234</v>
      </c>
      <c r="C123" s="13" t="s">
        <v>235</v>
      </c>
      <c r="D123" s="13" t="s">
        <v>1633</v>
      </c>
    </row>
    <row r="124" spans="1:4" x14ac:dyDescent="0.2">
      <c r="A124" s="7">
        <v>123</v>
      </c>
      <c r="B124" s="10" t="s">
        <v>236</v>
      </c>
      <c r="C124" s="11" t="s">
        <v>237</v>
      </c>
      <c r="D124" s="11" t="s">
        <v>1640</v>
      </c>
    </row>
    <row r="125" spans="1:4" x14ac:dyDescent="0.2">
      <c r="A125" s="7">
        <v>124</v>
      </c>
      <c r="B125" s="10" t="s">
        <v>238</v>
      </c>
      <c r="C125" s="11" t="s">
        <v>239</v>
      </c>
      <c r="D125" s="11">
        <v>0</v>
      </c>
    </row>
    <row r="126" spans="1:4" x14ac:dyDescent="0.2">
      <c r="A126" s="7">
        <v>125</v>
      </c>
      <c r="B126" s="10" t="s">
        <v>240</v>
      </c>
      <c r="C126" s="11" t="s">
        <v>241</v>
      </c>
      <c r="D126" s="11" t="s">
        <v>1640</v>
      </c>
    </row>
    <row r="127" spans="1:4" x14ac:dyDescent="0.2">
      <c r="A127" s="7">
        <v>126</v>
      </c>
      <c r="B127" s="12">
        <v>76744</v>
      </c>
      <c r="C127" s="13" t="s">
        <v>242</v>
      </c>
      <c r="D127" s="13" t="s">
        <v>1627</v>
      </c>
    </row>
    <row r="128" spans="1:4" x14ac:dyDescent="0.2">
      <c r="A128" s="7">
        <v>127</v>
      </c>
      <c r="B128" s="10" t="s">
        <v>243</v>
      </c>
      <c r="C128" s="11" t="s">
        <v>244</v>
      </c>
      <c r="D128" s="11" t="s">
        <v>1641</v>
      </c>
    </row>
    <row r="129" spans="1:4" x14ac:dyDescent="0.2">
      <c r="A129" s="7">
        <v>128</v>
      </c>
      <c r="B129" s="12" t="s">
        <v>245</v>
      </c>
      <c r="C129" s="13" t="s">
        <v>246</v>
      </c>
      <c r="D129" s="13" t="s">
        <v>1631</v>
      </c>
    </row>
    <row r="130" spans="1:4" x14ac:dyDescent="0.2">
      <c r="A130" s="7">
        <v>129</v>
      </c>
      <c r="B130" s="10" t="s">
        <v>247</v>
      </c>
      <c r="C130" s="11" t="s">
        <v>248</v>
      </c>
      <c r="D130" s="11" t="s">
        <v>1631</v>
      </c>
    </row>
    <row r="131" spans="1:4" x14ac:dyDescent="0.2">
      <c r="A131" s="7">
        <v>130</v>
      </c>
      <c r="B131" s="10" t="s">
        <v>249</v>
      </c>
      <c r="C131" s="11" t="s">
        <v>250</v>
      </c>
      <c r="D131" s="11" t="s">
        <v>1642</v>
      </c>
    </row>
    <row r="132" spans="1:4" x14ac:dyDescent="0.2">
      <c r="A132" s="7">
        <v>131</v>
      </c>
      <c r="B132" s="10">
        <v>75807</v>
      </c>
      <c r="C132" s="11" t="s">
        <v>251</v>
      </c>
      <c r="D132" s="11" t="s">
        <v>1640</v>
      </c>
    </row>
    <row r="133" spans="1:4" x14ac:dyDescent="0.2">
      <c r="A133" s="7">
        <v>132</v>
      </c>
      <c r="B133" s="10" t="s">
        <v>252</v>
      </c>
      <c r="C133" s="11" t="s">
        <v>253</v>
      </c>
      <c r="D133" s="11" t="s">
        <v>1640</v>
      </c>
    </row>
    <row r="134" spans="1:4" x14ac:dyDescent="0.2">
      <c r="A134" s="7">
        <v>133</v>
      </c>
      <c r="B134" s="12" t="s">
        <v>254</v>
      </c>
      <c r="C134" s="13" t="s">
        <v>255</v>
      </c>
      <c r="D134" s="13" t="s">
        <v>1640</v>
      </c>
    </row>
    <row r="135" spans="1:4" x14ac:dyDescent="0.2">
      <c r="A135" s="7">
        <v>134</v>
      </c>
      <c r="B135" s="10" t="s">
        <v>256</v>
      </c>
      <c r="C135" s="11" t="s">
        <v>257</v>
      </c>
      <c r="D135" s="11" t="s">
        <v>1640</v>
      </c>
    </row>
    <row r="136" spans="1:4" x14ac:dyDescent="0.2">
      <c r="A136" s="7">
        <v>135</v>
      </c>
      <c r="B136" s="12" t="s">
        <v>258</v>
      </c>
      <c r="C136" s="13" t="s">
        <v>259</v>
      </c>
      <c r="D136" s="13" t="s">
        <v>1642</v>
      </c>
    </row>
    <row r="137" spans="1:4" x14ac:dyDescent="0.2">
      <c r="A137" s="7">
        <v>136</v>
      </c>
      <c r="B137" s="10" t="s">
        <v>260</v>
      </c>
      <c r="C137" s="11" t="s">
        <v>261</v>
      </c>
      <c r="D137" s="11" t="s">
        <v>1637</v>
      </c>
    </row>
    <row r="138" spans="1:4" x14ac:dyDescent="0.2">
      <c r="A138" s="7">
        <v>137</v>
      </c>
      <c r="B138" s="10" t="s">
        <v>262</v>
      </c>
      <c r="C138" s="11" t="s">
        <v>263</v>
      </c>
      <c r="D138" s="11" t="s">
        <v>1636</v>
      </c>
    </row>
    <row r="139" spans="1:4" x14ac:dyDescent="0.2">
      <c r="A139" s="7">
        <v>138</v>
      </c>
      <c r="B139" s="10" t="s">
        <v>264</v>
      </c>
      <c r="C139" s="11" t="s">
        <v>265</v>
      </c>
      <c r="D139" s="11" t="s">
        <v>1635</v>
      </c>
    </row>
    <row r="140" spans="1:4" x14ac:dyDescent="0.2">
      <c r="A140" s="7">
        <v>139</v>
      </c>
      <c r="B140" s="12" t="s">
        <v>266</v>
      </c>
      <c r="C140" s="13" t="s">
        <v>267</v>
      </c>
      <c r="D140" s="13" t="s">
        <v>1643</v>
      </c>
    </row>
    <row r="141" spans="1:4" x14ac:dyDescent="0.2">
      <c r="A141" s="7">
        <v>140</v>
      </c>
      <c r="B141" s="12" t="s">
        <v>268</v>
      </c>
      <c r="C141" s="13" t="s">
        <v>269</v>
      </c>
      <c r="D141" s="13" t="s">
        <v>1635</v>
      </c>
    </row>
    <row r="142" spans="1:4" x14ac:dyDescent="0.2">
      <c r="A142" s="7">
        <v>141</v>
      </c>
      <c r="B142" s="10" t="s">
        <v>270</v>
      </c>
      <c r="C142" s="11" t="s">
        <v>271</v>
      </c>
      <c r="D142" s="11" t="s">
        <v>1642</v>
      </c>
    </row>
    <row r="143" spans="1:4" x14ac:dyDescent="0.2">
      <c r="A143" s="7">
        <v>142</v>
      </c>
      <c r="B143" s="10" t="s">
        <v>272</v>
      </c>
      <c r="C143" s="11" t="s">
        <v>273</v>
      </c>
      <c r="D143" s="11" t="s">
        <v>1629</v>
      </c>
    </row>
    <row r="144" spans="1:4" x14ac:dyDescent="0.2">
      <c r="A144" s="7">
        <v>143</v>
      </c>
      <c r="B144" s="12" t="s">
        <v>274</v>
      </c>
      <c r="C144" s="13" t="s">
        <v>275</v>
      </c>
      <c r="D144" s="13" t="s">
        <v>1631</v>
      </c>
    </row>
    <row r="145" spans="1:4" x14ac:dyDescent="0.2">
      <c r="A145" s="7">
        <v>144</v>
      </c>
      <c r="B145" s="10" t="s">
        <v>276</v>
      </c>
      <c r="C145" s="11" t="s">
        <v>277</v>
      </c>
      <c r="D145" s="11" t="s">
        <v>1627</v>
      </c>
    </row>
    <row r="146" spans="1:4" x14ac:dyDescent="0.2">
      <c r="A146" s="7">
        <v>145</v>
      </c>
      <c r="B146" s="10">
        <v>77792</v>
      </c>
      <c r="C146" s="11" t="s">
        <v>278</v>
      </c>
      <c r="D146" s="11" t="s">
        <v>1627</v>
      </c>
    </row>
    <row r="147" spans="1:4" x14ac:dyDescent="0.2">
      <c r="A147" s="7">
        <v>146</v>
      </c>
      <c r="B147" s="12" t="s">
        <v>279</v>
      </c>
      <c r="C147" s="13" t="s">
        <v>280</v>
      </c>
      <c r="D147" s="13">
        <v>0</v>
      </c>
    </row>
    <row r="148" spans="1:4" x14ac:dyDescent="0.2">
      <c r="A148" s="7">
        <v>147</v>
      </c>
      <c r="B148" s="12" t="s">
        <v>281</v>
      </c>
      <c r="C148" s="13" t="s">
        <v>282</v>
      </c>
      <c r="D148" s="13" t="s">
        <v>1631</v>
      </c>
    </row>
    <row r="149" spans="1:4" x14ac:dyDescent="0.2">
      <c r="A149" s="7">
        <v>148</v>
      </c>
      <c r="B149" s="12" t="s">
        <v>283</v>
      </c>
      <c r="C149" s="13" t="s">
        <v>284</v>
      </c>
      <c r="D149" s="13" t="s">
        <v>1639</v>
      </c>
    </row>
    <row r="150" spans="1:4" x14ac:dyDescent="0.2">
      <c r="A150" s="7">
        <v>149</v>
      </c>
      <c r="B150" s="10" t="s">
        <v>285</v>
      </c>
      <c r="C150" s="11" t="s">
        <v>286</v>
      </c>
      <c r="D150" s="11" t="s">
        <v>1628</v>
      </c>
    </row>
    <row r="151" spans="1:4" x14ac:dyDescent="0.2">
      <c r="A151" s="7">
        <v>150</v>
      </c>
      <c r="B151" s="10" t="s">
        <v>287</v>
      </c>
      <c r="C151" s="11" t="s">
        <v>288</v>
      </c>
      <c r="D151" s="11" t="s">
        <v>1631</v>
      </c>
    </row>
    <row r="152" spans="1:4" x14ac:dyDescent="0.2">
      <c r="A152" s="7">
        <v>151</v>
      </c>
      <c r="B152" s="12" t="s">
        <v>289</v>
      </c>
      <c r="C152" s="13" t="s">
        <v>290</v>
      </c>
      <c r="D152" s="13" t="s">
        <v>1641</v>
      </c>
    </row>
    <row r="153" spans="1:4" x14ac:dyDescent="0.2">
      <c r="A153" s="7">
        <v>152</v>
      </c>
      <c r="B153" s="10" t="s">
        <v>291</v>
      </c>
      <c r="C153" s="11" t="s">
        <v>292</v>
      </c>
      <c r="D153" s="11">
        <v>0</v>
      </c>
    </row>
    <row r="154" spans="1:4" x14ac:dyDescent="0.2">
      <c r="A154" s="7">
        <v>153</v>
      </c>
      <c r="B154" s="10" t="s">
        <v>293</v>
      </c>
      <c r="C154" s="11" t="s">
        <v>294</v>
      </c>
      <c r="D154" s="11" t="s">
        <v>1631</v>
      </c>
    </row>
    <row r="155" spans="1:4" x14ac:dyDescent="0.2">
      <c r="A155" s="7">
        <v>154</v>
      </c>
      <c r="B155" s="12" t="s">
        <v>295</v>
      </c>
      <c r="C155" s="13" t="s">
        <v>296</v>
      </c>
      <c r="D155" s="13" t="s">
        <v>1631</v>
      </c>
    </row>
    <row r="156" spans="1:4" x14ac:dyDescent="0.2">
      <c r="A156" s="7">
        <v>155</v>
      </c>
      <c r="B156" s="12" t="s">
        <v>297</v>
      </c>
      <c r="C156" s="13" t="s">
        <v>298</v>
      </c>
      <c r="D156" s="13" t="s">
        <v>1642</v>
      </c>
    </row>
    <row r="157" spans="1:4" x14ac:dyDescent="0.2">
      <c r="A157" s="7">
        <v>156</v>
      </c>
      <c r="B157" s="10" t="s">
        <v>299</v>
      </c>
      <c r="C157" s="11" t="s">
        <v>300</v>
      </c>
      <c r="D157" s="11" t="s">
        <v>1641</v>
      </c>
    </row>
    <row r="158" spans="1:4" x14ac:dyDescent="0.2">
      <c r="A158" s="7">
        <v>157</v>
      </c>
      <c r="B158" s="12" t="s">
        <v>301</v>
      </c>
      <c r="C158" s="13" t="s">
        <v>302</v>
      </c>
      <c r="D158" s="13" t="s">
        <v>1644</v>
      </c>
    </row>
    <row r="159" spans="1:4" x14ac:dyDescent="0.2">
      <c r="A159" s="7">
        <v>158</v>
      </c>
      <c r="B159" s="12" t="s">
        <v>303</v>
      </c>
      <c r="C159" s="13" t="s">
        <v>304</v>
      </c>
      <c r="D159" s="13" t="s">
        <v>1630</v>
      </c>
    </row>
    <row r="160" spans="1:4" x14ac:dyDescent="0.2">
      <c r="A160" s="7">
        <v>159</v>
      </c>
      <c r="B160" s="12">
        <v>10909</v>
      </c>
      <c r="C160" s="13" t="s">
        <v>305</v>
      </c>
      <c r="D160" s="13">
        <v>0</v>
      </c>
    </row>
    <row r="161" spans="1:4" x14ac:dyDescent="0.2">
      <c r="A161" s="7">
        <v>160</v>
      </c>
      <c r="B161" s="12" t="s">
        <v>306</v>
      </c>
      <c r="C161" s="13" t="s">
        <v>307</v>
      </c>
      <c r="D161" s="13" t="s">
        <v>1641</v>
      </c>
    </row>
    <row r="162" spans="1:4" x14ac:dyDescent="0.2">
      <c r="A162" s="7">
        <v>161</v>
      </c>
      <c r="B162" s="10">
        <v>7263</v>
      </c>
      <c r="C162" s="11" t="s">
        <v>308</v>
      </c>
      <c r="D162" s="11" t="s">
        <v>1630</v>
      </c>
    </row>
    <row r="163" spans="1:4" x14ac:dyDescent="0.2">
      <c r="A163" s="7">
        <v>162</v>
      </c>
      <c r="B163" s="12" t="s">
        <v>309</v>
      </c>
      <c r="C163" s="13" t="s">
        <v>310</v>
      </c>
      <c r="D163" s="13" t="s">
        <v>1631</v>
      </c>
    </row>
    <row r="164" spans="1:4" x14ac:dyDescent="0.2">
      <c r="A164" s="7">
        <v>163</v>
      </c>
      <c r="B164" s="12" t="s">
        <v>311</v>
      </c>
      <c r="C164" s="13" t="s">
        <v>312</v>
      </c>
      <c r="D164" s="13" t="s">
        <v>1631</v>
      </c>
    </row>
    <row r="165" spans="1:4" x14ac:dyDescent="0.2">
      <c r="A165" s="7">
        <v>164</v>
      </c>
      <c r="B165" s="10">
        <v>31774</v>
      </c>
      <c r="C165" s="11" t="s">
        <v>313</v>
      </c>
      <c r="D165" s="11" t="s">
        <v>1631</v>
      </c>
    </row>
    <row r="166" spans="1:4" x14ac:dyDescent="0.2">
      <c r="A166" s="7">
        <v>165</v>
      </c>
      <c r="B166" s="10" t="s">
        <v>314</v>
      </c>
      <c r="C166" s="11" t="s">
        <v>315</v>
      </c>
      <c r="D166" s="11" t="s">
        <v>1635</v>
      </c>
    </row>
    <row r="167" spans="1:4" x14ac:dyDescent="0.2">
      <c r="A167" s="7">
        <v>166</v>
      </c>
      <c r="B167" s="10" t="s">
        <v>316</v>
      </c>
      <c r="C167" s="11" t="s">
        <v>317</v>
      </c>
      <c r="D167" s="11" t="s">
        <v>1642</v>
      </c>
    </row>
    <row r="168" spans="1:4" x14ac:dyDescent="0.2">
      <c r="A168" s="7">
        <v>167</v>
      </c>
      <c r="B168" s="12" t="s">
        <v>318</v>
      </c>
      <c r="C168" s="13" t="s">
        <v>319</v>
      </c>
      <c r="D168" s="13" t="s">
        <v>1635</v>
      </c>
    </row>
    <row r="169" spans="1:4" x14ac:dyDescent="0.2">
      <c r="A169" s="7">
        <v>168</v>
      </c>
      <c r="B169" s="12" t="s">
        <v>320</v>
      </c>
      <c r="C169" s="13" t="s">
        <v>321</v>
      </c>
      <c r="D169" s="13" t="s">
        <v>1627</v>
      </c>
    </row>
    <row r="170" spans="1:4" x14ac:dyDescent="0.2">
      <c r="A170" s="7">
        <v>169</v>
      </c>
      <c r="B170" s="12" t="s">
        <v>322</v>
      </c>
      <c r="C170" s="13" t="s">
        <v>323</v>
      </c>
      <c r="D170" s="13" t="s">
        <v>1636</v>
      </c>
    </row>
    <row r="171" spans="1:4" x14ac:dyDescent="0.2">
      <c r="A171" s="7">
        <v>170</v>
      </c>
      <c r="B171" s="10" t="s">
        <v>324</v>
      </c>
      <c r="C171" s="11" t="s">
        <v>325</v>
      </c>
      <c r="D171" s="11" t="s">
        <v>1630</v>
      </c>
    </row>
    <row r="172" spans="1:4" x14ac:dyDescent="0.2">
      <c r="A172" s="7">
        <v>171</v>
      </c>
      <c r="B172" s="10" t="s">
        <v>326</v>
      </c>
      <c r="C172" s="11" t="s">
        <v>327</v>
      </c>
      <c r="D172" s="11" t="s">
        <v>1635</v>
      </c>
    </row>
    <row r="173" spans="1:4" x14ac:dyDescent="0.2">
      <c r="A173" s="7">
        <v>172</v>
      </c>
      <c r="B173" s="10"/>
      <c r="C173" s="11" t="s">
        <v>328</v>
      </c>
      <c r="D173" s="11" t="s">
        <v>1631</v>
      </c>
    </row>
    <row r="174" spans="1:4" x14ac:dyDescent="0.2">
      <c r="A174" s="7">
        <v>173</v>
      </c>
      <c r="B174" s="12">
        <v>90563</v>
      </c>
      <c r="C174" s="13" t="s">
        <v>329</v>
      </c>
      <c r="D174" s="13" t="s">
        <v>1631</v>
      </c>
    </row>
    <row r="175" spans="1:4" x14ac:dyDescent="0.2">
      <c r="A175" s="7">
        <v>174</v>
      </c>
      <c r="B175" s="12" t="s">
        <v>330</v>
      </c>
      <c r="C175" s="13" t="s">
        <v>331</v>
      </c>
      <c r="D175" s="13" t="s">
        <v>1645</v>
      </c>
    </row>
    <row r="176" spans="1:4" x14ac:dyDescent="0.2">
      <c r="A176" s="7">
        <v>175</v>
      </c>
      <c r="B176" s="12" t="s">
        <v>332</v>
      </c>
      <c r="C176" s="13" t="s">
        <v>333</v>
      </c>
      <c r="D176" s="13" t="s">
        <v>1630</v>
      </c>
    </row>
    <row r="177" spans="1:4" x14ac:dyDescent="0.2">
      <c r="A177" s="7">
        <v>176</v>
      </c>
      <c r="B177" s="10" t="s">
        <v>334</v>
      </c>
      <c r="C177" s="11" t="s">
        <v>335</v>
      </c>
      <c r="D177" s="11" t="s">
        <v>1646</v>
      </c>
    </row>
    <row r="178" spans="1:4" x14ac:dyDescent="0.2">
      <c r="A178" s="7">
        <v>177</v>
      </c>
      <c r="B178" s="12">
        <v>89845</v>
      </c>
      <c r="C178" s="13" t="s">
        <v>336</v>
      </c>
      <c r="D178" s="13" t="s">
        <v>1635</v>
      </c>
    </row>
    <row r="179" spans="1:4" x14ac:dyDescent="0.2">
      <c r="A179" s="7">
        <v>178</v>
      </c>
      <c r="B179" s="10">
        <v>12289</v>
      </c>
      <c r="C179" s="11" t="s">
        <v>337</v>
      </c>
      <c r="D179" s="11" t="s">
        <v>1631</v>
      </c>
    </row>
    <row r="180" spans="1:4" x14ac:dyDescent="0.2">
      <c r="A180" s="7">
        <v>179</v>
      </c>
      <c r="B180" s="12" t="s">
        <v>338</v>
      </c>
      <c r="C180" s="13" t="s">
        <v>339</v>
      </c>
      <c r="D180" s="13" t="s">
        <v>1640</v>
      </c>
    </row>
    <row r="181" spans="1:4" x14ac:dyDescent="0.2">
      <c r="A181" s="7">
        <v>180</v>
      </c>
      <c r="B181" s="10" t="s">
        <v>340</v>
      </c>
      <c r="C181" s="11" t="s">
        <v>341</v>
      </c>
      <c r="D181" s="11" t="s">
        <v>1627</v>
      </c>
    </row>
    <row r="182" spans="1:4" x14ac:dyDescent="0.2">
      <c r="A182" s="7">
        <v>181</v>
      </c>
      <c r="B182" s="12" t="s">
        <v>342</v>
      </c>
      <c r="C182" s="13" t="s">
        <v>343</v>
      </c>
      <c r="D182" s="13" t="s">
        <v>1640</v>
      </c>
    </row>
    <row r="183" spans="1:4" x14ac:dyDescent="0.2">
      <c r="A183" s="7">
        <v>182</v>
      </c>
      <c r="B183" s="12" t="s">
        <v>344</v>
      </c>
      <c r="C183" s="13" t="s">
        <v>345</v>
      </c>
      <c r="D183" s="13" t="s">
        <v>1647</v>
      </c>
    </row>
    <row r="184" spans="1:4" x14ac:dyDescent="0.2">
      <c r="A184" s="7">
        <v>183</v>
      </c>
      <c r="B184" s="12" t="s">
        <v>346</v>
      </c>
      <c r="C184" s="13" t="s">
        <v>347</v>
      </c>
      <c r="D184" s="13" t="s">
        <v>1628</v>
      </c>
    </row>
    <row r="185" spans="1:4" x14ac:dyDescent="0.2">
      <c r="A185" s="7">
        <v>184</v>
      </c>
      <c r="B185" s="12" t="s">
        <v>348</v>
      </c>
      <c r="C185" s="13" t="s">
        <v>349</v>
      </c>
      <c r="D185" s="13" t="s">
        <v>1630</v>
      </c>
    </row>
    <row r="186" spans="1:4" x14ac:dyDescent="0.2">
      <c r="A186" s="7">
        <v>185</v>
      </c>
      <c r="B186" s="10" t="s">
        <v>350</v>
      </c>
      <c r="C186" s="11" t="s">
        <v>351</v>
      </c>
      <c r="D186" s="11" t="s">
        <v>1630</v>
      </c>
    </row>
    <row r="187" spans="1:4" x14ac:dyDescent="0.2">
      <c r="A187" s="7">
        <v>186</v>
      </c>
      <c r="B187" s="12" t="s">
        <v>352</v>
      </c>
      <c r="C187" s="13" t="s">
        <v>353</v>
      </c>
      <c r="D187" s="13" t="s">
        <v>1630</v>
      </c>
    </row>
    <row r="188" spans="1:4" x14ac:dyDescent="0.2">
      <c r="A188" s="7">
        <v>187</v>
      </c>
      <c r="B188" s="10" t="s">
        <v>354</v>
      </c>
      <c r="C188" s="11" t="s">
        <v>355</v>
      </c>
      <c r="D188" s="11">
        <v>0</v>
      </c>
    </row>
    <row r="189" spans="1:4" x14ac:dyDescent="0.2">
      <c r="A189" s="7">
        <v>188</v>
      </c>
      <c r="B189" s="12" t="s">
        <v>356</v>
      </c>
      <c r="C189" s="13" t="s">
        <v>357</v>
      </c>
      <c r="D189" s="13" t="s">
        <v>1648</v>
      </c>
    </row>
    <row r="190" spans="1:4" x14ac:dyDescent="0.2">
      <c r="A190" s="7">
        <v>189</v>
      </c>
      <c r="B190" s="10" t="s">
        <v>358</v>
      </c>
      <c r="C190" s="11" t="s">
        <v>359</v>
      </c>
      <c r="D190" s="11" t="s">
        <v>1630</v>
      </c>
    </row>
    <row r="191" spans="1:4" x14ac:dyDescent="0.2">
      <c r="A191" s="7">
        <v>190</v>
      </c>
      <c r="B191" s="12" t="s">
        <v>360</v>
      </c>
      <c r="C191" s="13" t="s">
        <v>361</v>
      </c>
      <c r="D191" s="13" t="s">
        <v>1631</v>
      </c>
    </row>
    <row r="192" spans="1:4" x14ac:dyDescent="0.2">
      <c r="A192" s="7">
        <v>191</v>
      </c>
      <c r="B192" s="12" t="s">
        <v>362</v>
      </c>
      <c r="C192" s="13" t="s">
        <v>363</v>
      </c>
      <c r="D192" s="13">
        <v>0</v>
      </c>
    </row>
    <row r="193" spans="1:4" x14ac:dyDescent="0.2">
      <c r="A193" s="7">
        <v>192</v>
      </c>
      <c r="B193" s="12" t="s">
        <v>364</v>
      </c>
      <c r="C193" s="13" t="s">
        <v>365</v>
      </c>
      <c r="D193" s="13" t="s">
        <v>1630</v>
      </c>
    </row>
    <row r="194" spans="1:4" x14ac:dyDescent="0.2">
      <c r="A194" s="7">
        <v>193</v>
      </c>
      <c r="B194" s="12" t="s">
        <v>366</v>
      </c>
      <c r="C194" s="13" t="s">
        <v>367</v>
      </c>
      <c r="D194" s="13" t="s">
        <v>1630</v>
      </c>
    </row>
    <row r="195" spans="1:4" x14ac:dyDescent="0.2">
      <c r="A195" s="7">
        <v>194</v>
      </c>
      <c r="B195" s="12" t="s">
        <v>368</v>
      </c>
      <c r="C195" s="13" t="s">
        <v>369</v>
      </c>
      <c r="D195" s="13" t="s">
        <v>1631</v>
      </c>
    </row>
    <row r="196" spans="1:4" x14ac:dyDescent="0.2">
      <c r="A196" s="7">
        <v>195</v>
      </c>
      <c r="B196" s="12" t="s">
        <v>370</v>
      </c>
      <c r="C196" s="13" t="s">
        <v>371</v>
      </c>
      <c r="D196" s="13" t="s">
        <v>1635</v>
      </c>
    </row>
    <row r="197" spans="1:4" x14ac:dyDescent="0.2">
      <c r="A197" s="7">
        <v>196</v>
      </c>
      <c r="B197" s="12" t="s">
        <v>372</v>
      </c>
      <c r="C197" s="13" t="s">
        <v>373</v>
      </c>
      <c r="D197" s="13" t="s">
        <v>1648</v>
      </c>
    </row>
    <row r="198" spans="1:4" x14ac:dyDescent="0.2">
      <c r="A198" s="7">
        <v>197</v>
      </c>
      <c r="B198" s="10" t="s">
        <v>374</v>
      </c>
      <c r="C198" s="11" t="s">
        <v>375</v>
      </c>
      <c r="D198" s="11" t="s">
        <v>1628</v>
      </c>
    </row>
    <row r="199" spans="1:4" x14ac:dyDescent="0.2">
      <c r="A199" s="7">
        <v>198</v>
      </c>
      <c r="B199" s="12" t="s">
        <v>376</v>
      </c>
      <c r="C199" s="13" t="s">
        <v>377</v>
      </c>
      <c r="D199" s="13" t="s">
        <v>1639</v>
      </c>
    </row>
    <row r="200" spans="1:4" x14ac:dyDescent="0.2">
      <c r="A200" s="7">
        <v>199</v>
      </c>
      <c r="B200" s="12" t="s">
        <v>378</v>
      </c>
      <c r="C200" s="13" t="s">
        <v>379</v>
      </c>
      <c r="D200" s="13" t="s">
        <v>1639</v>
      </c>
    </row>
    <row r="201" spans="1:4" x14ac:dyDescent="0.2">
      <c r="A201" s="7">
        <v>200</v>
      </c>
      <c r="B201" s="10" t="s">
        <v>380</v>
      </c>
      <c r="C201" s="11" t="s">
        <v>381</v>
      </c>
      <c r="D201" s="11" t="s">
        <v>1642</v>
      </c>
    </row>
    <row r="202" spans="1:4" x14ac:dyDescent="0.2">
      <c r="A202" s="7">
        <v>201</v>
      </c>
      <c r="B202" s="12" t="s">
        <v>382</v>
      </c>
      <c r="C202" s="13" t="s">
        <v>383</v>
      </c>
      <c r="D202" s="13" t="s">
        <v>1631</v>
      </c>
    </row>
    <row r="203" spans="1:4" x14ac:dyDescent="0.2">
      <c r="A203" s="7">
        <v>202</v>
      </c>
      <c r="B203" s="10" t="s">
        <v>384</v>
      </c>
      <c r="C203" s="11" t="s">
        <v>385</v>
      </c>
      <c r="D203" s="11">
        <v>0</v>
      </c>
    </row>
    <row r="204" spans="1:4" x14ac:dyDescent="0.2">
      <c r="A204" s="7">
        <v>203</v>
      </c>
      <c r="B204" s="10" t="s">
        <v>386</v>
      </c>
      <c r="C204" s="11" t="s">
        <v>387</v>
      </c>
      <c r="D204" s="11" t="s">
        <v>1627</v>
      </c>
    </row>
    <row r="205" spans="1:4" x14ac:dyDescent="0.2">
      <c r="A205" s="7">
        <v>204</v>
      </c>
      <c r="B205" s="10" t="s">
        <v>388</v>
      </c>
      <c r="C205" s="11" t="s">
        <v>389</v>
      </c>
      <c r="D205" s="11" t="s">
        <v>1630</v>
      </c>
    </row>
    <row r="206" spans="1:4" x14ac:dyDescent="0.2">
      <c r="A206" s="7">
        <v>205</v>
      </c>
      <c r="B206" s="12" t="s">
        <v>390</v>
      </c>
      <c r="C206" s="13" t="s">
        <v>391</v>
      </c>
      <c r="D206" s="13">
        <v>0</v>
      </c>
    </row>
    <row r="207" spans="1:4" x14ac:dyDescent="0.2">
      <c r="A207" s="7">
        <v>206</v>
      </c>
      <c r="B207" s="10" t="s">
        <v>392</v>
      </c>
      <c r="C207" s="11" t="s">
        <v>393</v>
      </c>
      <c r="D207" s="11" t="s">
        <v>1632</v>
      </c>
    </row>
    <row r="208" spans="1:4" x14ac:dyDescent="0.2">
      <c r="A208" s="7">
        <v>207</v>
      </c>
      <c r="B208" s="12" t="s">
        <v>394</v>
      </c>
      <c r="C208" s="13" t="s">
        <v>395</v>
      </c>
      <c r="D208" s="13" t="s">
        <v>1630</v>
      </c>
    </row>
    <row r="209" spans="1:4" x14ac:dyDescent="0.2">
      <c r="A209" s="7">
        <v>208</v>
      </c>
      <c r="B209" s="12" t="s">
        <v>396</v>
      </c>
      <c r="C209" s="13" t="s">
        <v>397</v>
      </c>
      <c r="D209" s="13" t="s">
        <v>1627</v>
      </c>
    </row>
    <row r="210" spans="1:4" x14ac:dyDescent="0.2">
      <c r="A210" s="7">
        <v>209</v>
      </c>
      <c r="B210" s="12" t="s">
        <v>398</v>
      </c>
      <c r="C210" s="13" t="s">
        <v>399</v>
      </c>
      <c r="D210" s="13" t="s">
        <v>1642</v>
      </c>
    </row>
    <row r="211" spans="1:4" x14ac:dyDescent="0.2">
      <c r="A211" s="7">
        <v>210</v>
      </c>
      <c r="B211" s="12" t="s">
        <v>400</v>
      </c>
      <c r="C211" s="13" t="s">
        <v>401</v>
      </c>
      <c r="D211" s="13" t="s">
        <v>1635</v>
      </c>
    </row>
    <row r="212" spans="1:4" x14ac:dyDescent="0.2">
      <c r="A212" s="7">
        <v>211</v>
      </c>
      <c r="B212" s="10" t="s">
        <v>402</v>
      </c>
      <c r="C212" s="11" t="s">
        <v>403</v>
      </c>
      <c r="D212" s="11" t="s">
        <v>1630</v>
      </c>
    </row>
    <row r="213" spans="1:4" x14ac:dyDescent="0.2">
      <c r="A213" s="7">
        <v>212</v>
      </c>
      <c r="B213" s="10" t="s">
        <v>404</v>
      </c>
      <c r="C213" s="11" t="s">
        <v>405</v>
      </c>
      <c r="D213" s="11" t="s">
        <v>1640</v>
      </c>
    </row>
    <row r="214" spans="1:4" x14ac:dyDescent="0.2">
      <c r="A214" s="7">
        <v>213</v>
      </c>
      <c r="B214" s="12" t="s">
        <v>406</v>
      </c>
      <c r="C214" s="13" t="s">
        <v>407</v>
      </c>
      <c r="D214" s="13" t="s">
        <v>1631</v>
      </c>
    </row>
    <row r="215" spans="1:4" x14ac:dyDescent="0.2">
      <c r="A215" s="7">
        <v>214</v>
      </c>
      <c r="B215" s="12" t="s">
        <v>408</v>
      </c>
      <c r="C215" s="13" t="s">
        <v>409</v>
      </c>
      <c r="D215" s="13" t="s">
        <v>1630</v>
      </c>
    </row>
    <row r="216" spans="1:4" x14ac:dyDescent="0.2">
      <c r="A216" s="7">
        <v>215</v>
      </c>
      <c r="B216" s="12" t="s">
        <v>410</v>
      </c>
      <c r="C216" s="13" t="s">
        <v>411</v>
      </c>
      <c r="D216" s="13" t="s">
        <v>1627</v>
      </c>
    </row>
    <row r="217" spans="1:4" x14ac:dyDescent="0.2">
      <c r="A217" s="7">
        <v>216</v>
      </c>
      <c r="B217" s="12" t="s">
        <v>412</v>
      </c>
      <c r="C217" s="13" t="s">
        <v>413</v>
      </c>
      <c r="D217" s="13" t="s">
        <v>1629</v>
      </c>
    </row>
    <row r="218" spans="1:4" x14ac:dyDescent="0.2">
      <c r="A218" s="7">
        <v>217</v>
      </c>
      <c r="B218" s="10">
        <v>30165</v>
      </c>
      <c r="C218" s="11" t="s">
        <v>414</v>
      </c>
      <c r="D218" s="11" t="s">
        <v>1635</v>
      </c>
    </row>
    <row r="219" spans="1:4" ht="16.5" x14ac:dyDescent="0.3">
      <c r="A219" s="7">
        <v>218</v>
      </c>
      <c r="B219" s="14">
        <v>122716</v>
      </c>
      <c r="C219" s="11" t="s">
        <v>415</v>
      </c>
      <c r="D219" s="11" t="s">
        <v>1635</v>
      </c>
    </row>
    <row r="220" spans="1:4" x14ac:dyDescent="0.2">
      <c r="A220" s="7">
        <v>219</v>
      </c>
      <c r="B220" s="10" t="s">
        <v>416</v>
      </c>
      <c r="C220" s="11" t="s">
        <v>417</v>
      </c>
      <c r="D220" s="11" t="s">
        <v>1629</v>
      </c>
    </row>
    <row r="221" spans="1:4" x14ac:dyDescent="0.2">
      <c r="A221" s="7">
        <v>220</v>
      </c>
      <c r="B221" s="12">
        <v>119273</v>
      </c>
      <c r="C221" s="13" t="s">
        <v>418</v>
      </c>
      <c r="D221" s="13" t="s">
        <v>1649</v>
      </c>
    </row>
    <row r="222" spans="1:4" x14ac:dyDescent="0.2">
      <c r="A222" s="7">
        <v>221</v>
      </c>
      <c r="B222" s="10">
        <v>103662</v>
      </c>
      <c r="C222" s="11" t="s">
        <v>419</v>
      </c>
      <c r="D222" s="11" t="s">
        <v>1635</v>
      </c>
    </row>
    <row r="223" spans="1:4" x14ac:dyDescent="0.2">
      <c r="A223" s="7">
        <v>222</v>
      </c>
      <c r="B223" s="12" t="s">
        <v>420</v>
      </c>
      <c r="C223" s="13" t="s">
        <v>421</v>
      </c>
      <c r="D223" s="13" t="s">
        <v>1650</v>
      </c>
    </row>
    <row r="224" spans="1:4" x14ac:dyDescent="0.2">
      <c r="A224" s="7">
        <v>223</v>
      </c>
      <c r="B224" s="10" t="s">
        <v>422</v>
      </c>
      <c r="C224" s="11" t="s">
        <v>423</v>
      </c>
      <c r="D224" s="11" t="s">
        <v>1649</v>
      </c>
    </row>
    <row r="225" spans="1:4" x14ac:dyDescent="0.2">
      <c r="A225" s="7">
        <v>224</v>
      </c>
      <c r="B225" s="12" t="s">
        <v>424</v>
      </c>
      <c r="C225" s="13" t="s">
        <v>425</v>
      </c>
      <c r="D225" s="13" t="s">
        <v>1629</v>
      </c>
    </row>
    <row r="226" spans="1:4" x14ac:dyDescent="0.2">
      <c r="A226" s="7">
        <v>225</v>
      </c>
      <c r="B226" s="10" t="s">
        <v>426</v>
      </c>
      <c r="C226" s="11" t="s">
        <v>427</v>
      </c>
      <c r="D226" s="11" t="s">
        <v>1627</v>
      </c>
    </row>
    <row r="227" spans="1:4" x14ac:dyDescent="0.2">
      <c r="A227" s="7">
        <v>226</v>
      </c>
      <c r="B227" s="10" t="s">
        <v>428</v>
      </c>
      <c r="C227" s="11" t="s">
        <v>429</v>
      </c>
      <c r="D227" s="11" t="s">
        <v>1629</v>
      </c>
    </row>
    <row r="228" spans="1:4" x14ac:dyDescent="0.2">
      <c r="A228" s="7">
        <v>227</v>
      </c>
      <c r="B228" s="12" t="s">
        <v>430</v>
      </c>
      <c r="C228" s="13" t="s">
        <v>431</v>
      </c>
      <c r="D228" s="13" t="s">
        <v>1651</v>
      </c>
    </row>
    <row r="229" spans="1:4" x14ac:dyDescent="0.2">
      <c r="A229" s="7">
        <v>228</v>
      </c>
      <c r="B229" s="12" t="s">
        <v>432</v>
      </c>
      <c r="C229" s="13" t="s">
        <v>433</v>
      </c>
      <c r="D229" s="13" t="s">
        <v>1636</v>
      </c>
    </row>
    <row r="230" spans="1:4" x14ac:dyDescent="0.2">
      <c r="A230" s="7">
        <v>229</v>
      </c>
      <c r="B230" s="10" t="s">
        <v>434</v>
      </c>
      <c r="C230" s="11" t="s">
        <v>435</v>
      </c>
      <c r="D230" s="11" t="s">
        <v>1644</v>
      </c>
    </row>
    <row r="231" spans="1:4" x14ac:dyDescent="0.2">
      <c r="A231" s="7">
        <v>230</v>
      </c>
      <c r="B231" s="10">
        <v>26922</v>
      </c>
      <c r="C231" s="11" t="s">
        <v>436</v>
      </c>
      <c r="D231" s="11" t="s">
        <v>1636</v>
      </c>
    </row>
    <row r="232" spans="1:4" x14ac:dyDescent="0.2">
      <c r="A232" s="7">
        <v>231</v>
      </c>
      <c r="B232" s="12" t="s">
        <v>437</v>
      </c>
      <c r="C232" s="13" t="s">
        <v>438</v>
      </c>
      <c r="D232" s="13" t="s">
        <v>1630</v>
      </c>
    </row>
    <row r="233" spans="1:4" x14ac:dyDescent="0.2">
      <c r="A233" s="7">
        <v>232</v>
      </c>
      <c r="B233" s="10" t="s">
        <v>439</v>
      </c>
      <c r="C233" s="11" t="s">
        <v>440</v>
      </c>
      <c r="D233" s="11" t="s">
        <v>1630</v>
      </c>
    </row>
    <row r="234" spans="1:4" x14ac:dyDescent="0.2">
      <c r="A234" s="7">
        <v>233</v>
      </c>
      <c r="B234" s="12" t="s">
        <v>441</v>
      </c>
      <c r="C234" s="13" t="s">
        <v>442</v>
      </c>
      <c r="D234" s="13" t="s">
        <v>1630</v>
      </c>
    </row>
    <row r="235" spans="1:4" x14ac:dyDescent="0.2">
      <c r="A235" s="7">
        <v>234</v>
      </c>
      <c r="B235" s="10" t="s">
        <v>443</v>
      </c>
      <c r="C235" s="11" t="s">
        <v>444</v>
      </c>
      <c r="D235" s="11" t="s">
        <v>1635</v>
      </c>
    </row>
    <row r="236" spans="1:4" x14ac:dyDescent="0.2">
      <c r="A236" s="7">
        <v>235</v>
      </c>
      <c r="B236" s="10">
        <v>20209</v>
      </c>
      <c r="C236" s="11" t="s">
        <v>445</v>
      </c>
      <c r="D236" s="11" t="s">
        <v>1627</v>
      </c>
    </row>
    <row r="237" spans="1:4" x14ac:dyDescent="0.2">
      <c r="A237" s="7">
        <v>236</v>
      </c>
      <c r="B237" s="10" t="s">
        <v>446</v>
      </c>
      <c r="C237" s="11" t="s">
        <v>447</v>
      </c>
      <c r="D237" s="11" t="s">
        <v>1631</v>
      </c>
    </row>
    <row r="238" spans="1:4" x14ac:dyDescent="0.2">
      <c r="A238" s="7">
        <v>237</v>
      </c>
      <c r="B238" s="10" t="s">
        <v>448</v>
      </c>
      <c r="C238" s="11" t="s">
        <v>449</v>
      </c>
      <c r="D238" s="11" t="s">
        <v>1652</v>
      </c>
    </row>
    <row r="239" spans="1:4" x14ac:dyDescent="0.2">
      <c r="A239" s="7">
        <v>238</v>
      </c>
      <c r="B239" s="12" t="s">
        <v>450</v>
      </c>
      <c r="C239" s="13" t="s">
        <v>451</v>
      </c>
      <c r="D239" s="13" t="s">
        <v>1629</v>
      </c>
    </row>
    <row r="240" spans="1:4" x14ac:dyDescent="0.2">
      <c r="A240" s="7">
        <v>239</v>
      </c>
      <c r="B240" s="12" t="s">
        <v>452</v>
      </c>
      <c r="C240" s="13" t="s">
        <v>453</v>
      </c>
      <c r="D240" s="13" t="s">
        <v>1653</v>
      </c>
    </row>
    <row r="241" spans="1:4" x14ac:dyDescent="0.2">
      <c r="A241" s="7">
        <v>240</v>
      </c>
      <c r="B241" s="10">
        <v>24919</v>
      </c>
      <c r="C241" s="11" t="s">
        <v>454</v>
      </c>
      <c r="D241" s="11" t="s">
        <v>1631</v>
      </c>
    </row>
    <row r="242" spans="1:4" x14ac:dyDescent="0.2">
      <c r="A242" s="7">
        <v>241</v>
      </c>
      <c r="B242" s="12" t="s">
        <v>455</v>
      </c>
      <c r="C242" s="13" t="s">
        <v>456</v>
      </c>
      <c r="D242" s="13" t="s">
        <v>1654</v>
      </c>
    </row>
    <row r="243" spans="1:4" x14ac:dyDescent="0.2">
      <c r="A243" s="7">
        <v>242</v>
      </c>
      <c r="B243" s="10" t="s">
        <v>457</v>
      </c>
      <c r="C243" s="11" t="s">
        <v>458</v>
      </c>
      <c r="D243" s="11" t="s">
        <v>1629</v>
      </c>
    </row>
    <row r="244" spans="1:4" x14ac:dyDescent="0.2">
      <c r="A244" s="7">
        <v>243</v>
      </c>
      <c r="B244" s="10" t="s">
        <v>459</v>
      </c>
      <c r="C244" s="11" t="s">
        <v>460</v>
      </c>
      <c r="D244" s="11" t="s">
        <v>1639</v>
      </c>
    </row>
    <row r="245" spans="1:4" x14ac:dyDescent="0.2">
      <c r="A245" s="7">
        <v>244</v>
      </c>
      <c r="B245" s="12" t="s">
        <v>461</v>
      </c>
      <c r="C245" s="13" t="s">
        <v>462</v>
      </c>
      <c r="D245" s="13" t="s">
        <v>1627</v>
      </c>
    </row>
    <row r="246" spans="1:4" x14ac:dyDescent="0.2">
      <c r="A246" s="7">
        <v>245</v>
      </c>
      <c r="B246" s="10" t="s">
        <v>463</v>
      </c>
      <c r="C246" s="11" t="s">
        <v>464</v>
      </c>
      <c r="D246" s="11" t="s">
        <v>1635</v>
      </c>
    </row>
    <row r="247" spans="1:4" x14ac:dyDescent="0.2">
      <c r="A247" s="7">
        <v>246</v>
      </c>
      <c r="B247" s="12" t="s">
        <v>465</v>
      </c>
      <c r="C247" s="13" t="s">
        <v>466</v>
      </c>
      <c r="D247" s="13" t="s">
        <v>1629</v>
      </c>
    </row>
    <row r="248" spans="1:4" x14ac:dyDescent="0.2">
      <c r="A248" s="7">
        <v>247</v>
      </c>
      <c r="B248" s="12">
        <v>122296</v>
      </c>
      <c r="C248" s="13" t="s">
        <v>467</v>
      </c>
      <c r="D248" s="13" t="s">
        <v>1635</v>
      </c>
    </row>
    <row r="249" spans="1:4" x14ac:dyDescent="0.2">
      <c r="A249" s="7">
        <v>248</v>
      </c>
      <c r="B249" s="12" t="s">
        <v>468</v>
      </c>
      <c r="C249" s="13" t="s">
        <v>469</v>
      </c>
      <c r="D249" s="13" t="s">
        <v>1628</v>
      </c>
    </row>
    <row r="250" spans="1:4" x14ac:dyDescent="0.2">
      <c r="A250" s="7">
        <v>249</v>
      </c>
      <c r="B250" s="10" t="s">
        <v>470</v>
      </c>
      <c r="C250" s="11" t="s">
        <v>471</v>
      </c>
      <c r="D250" s="11" t="s">
        <v>1635</v>
      </c>
    </row>
    <row r="251" spans="1:4" x14ac:dyDescent="0.2">
      <c r="A251" s="7">
        <v>250</v>
      </c>
      <c r="B251" s="12">
        <v>36246</v>
      </c>
      <c r="C251" s="13" t="s">
        <v>472</v>
      </c>
      <c r="D251" s="13" t="s">
        <v>1631</v>
      </c>
    </row>
    <row r="252" spans="1:4" x14ac:dyDescent="0.2">
      <c r="A252" s="7">
        <v>251</v>
      </c>
      <c r="B252" s="12">
        <v>13867</v>
      </c>
      <c r="C252" s="13" t="s">
        <v>473</v>
      </c>
      <c r="D252" s="13" t="s">
        <v>1640</v>
      </c>
    </row>
    <row r="253" spans="1:4" x14ac:dyDescent="0.2">
      <c r="A253" s="7">
        <v>252</v>
      </c>
      <c r="B253" s="10" t="s">
        <v>474</v>
      </c>
      <c r="C253" s="11" t="s">
        <v>475</v>
      </c>
      <c r="D253" s="11" t="s">
        <v>1631</v>
      </c>
    </row>
    <row r="254" spans="1:4" x14ac:dyDescent="0.2">
      <c r="A254" s="7">
        <v>253</v>
      </c>
      <c r="B254" s="10" t="s">
        <v>476</v>
      </c>
      <c r="C254" s="11" t="s">
        <v>477</v>
      </c>
      <c r="D254" s="11" t="s">
        <v>1655</v>
      </c>
    </row>
    <row r="255" spans="1:4" x14ac:dyDescent="0.2">
      <c r="A255" s="7">
        <v>254</v>
      </c>
      <c r="B255" s="10" t="s">
        <v>478</v>
      </c>
      <c r="C255" s="11" t="s">
        <v>479</v>
      </c>
      <c r="D255" s="11" t="s">
        <v>1645</v>
      </c>
    </row>
    <row r="256" spans="1:4" x14ac:dyDescent="0.2">
      <c r="A256" s="7">
        <v>255</v>
      </c>
      <c r="B256" s="12">
        <v>90041</v>
      </c>
      <c r="C256" s="13" t="s">
        <v>480</v>
      </c>
      <c r="D256" s="13" t="s">
        <v>1635</v>
      </c>
    </row>
    <row r="257" spans="1:4" x14ac:dyDescent="0.2">
      <c r="A257" s="7">
        <v>256</v>
      </c>
      <c r="B257" s="10" t="s">
        <v>481</v>
      </c>
      <c r="C257" s="11" t="s">
        <v>482</v>
      </c>
      <c r="D257" s="11" t="s">
        <v>1656</v>
      </c>
    </row>
    <row r="258" spans="1:4" x14ac:dyDescent="0.2">
      <c r="A258" s="7">
        <v>257</v>
      </c>
      <c r="B258" s="10" t="s">
        <v>483</v>
      </c>
      <c r="C258" s="11" t="s">
        <v>484</v>
      </c>
      <c r="D258" s="11" t="s">
        <v>1631</v>
      </c>
    </row>
    <row r="259" spans="1:4" x14ac:dyDescent="0.2">
      <c r="A259" s="7">
        <v>258</v>
      </c>
      <c r="B259" s="10" t="s">
        <v>485</v>
      </c>
      <c r="C259" s="11" t="s">
        <v>486</v>
      </c>
      <c r="D259" s="11" t="s">
        <v>1636</v>
      </c>
    </row>
    <row r="260" spans="1:4" x14ac:dyDescent="0.2">
      <c r="A260" s="7">
        <v>259</v>
      </c>
      <c r="B260" s="12" t="s">
        <v>487</v>
      </c>
      <c r="C260" s="13" t="s">
        <v>488</v>
      </c>
      <c r="D260" s="13" t="s">
        <v>1627</v>
      </c>
    </row>
    <row r="261" spans="1:4" x14ac:dyDescent="0.2">
      <c r="A261" s="7">
        <v>260</v>
      </c>
      <c r="B261" s="10" t="s">
        <v>489</v>
      </c>
      <c r="C261" s="11" t="s">
        <v>490</v>
      </c>
      <c r="D261" s="11" t="s">
        <v>1631</v>
      </c>
    </row>
    <row r="262" spans="1:4" x14ac:dyDescent="0.2">
      <c r="A262" s="7">
        <v>261</v>
      </c>
      <c r="B262" s="10" t="s">
        <v>491</v>
      </c>
      <c r="C262" s="11" t="s">
        <v>492</v>
      </c>
      <c r="D262" s="11" t="s">
        <v>1630</v>
      </c>
    </row>
    <row r="263" spans="1:4" x14ac:dyDescent="0.2">
      <c r="A263" s="7">
        <v>262</v>
      </c>
      <c r="B263" s="12" t="s">
        <v>493</v>
      </c>
      <c r="C263" s="13" t="s">
        <v>494</v>
      </c>
      <c r="D263" s="13" t="s">
        <v>1629</v>
      </c>
    </row>
    <row r="264" spans="1:4" x14ac:dyDescent="0.2">
      <c r="A264" s="7">
        <v>263</v>
      </c>
      <c r="B264" s="12">
        <v>95577</v>
      </c>
      <c r="C264" s="13" t="s">
        <v>495</v>
      </c>
      <c r="D264" s="13" t="s">
        <v>1657</v>
      </c>
    </row>
    <row r="265" spans="1:4" x14ac:dyDescent="0.2">
      <c r="A265" s="7">
        <v>264</v>
      </c>
      <c r="B265" s="10">
        <v>95000</v>
      </c>
      <c r="C265" s="11" t="s">
        <v>496</v>
      </c>
      <c r="D265" s="11" t="s">
        <v>1630</v>
      </c>
    </row>
    <row r="266" spans="1:4" x14ac:dyDescent="0.2">
      <c r="A266" s="7">
        <v>265</v>
      </c>
      <c r="B266" s="10" t="s">
        <v>497</v>
      </c>
      <c r="C266" s="11" t="s">
        <v>498</v>
      </c>
      <c r="D266" s="11" t="s">
        <v>1627</v>
      </c>
    </row>
    <row r="267" spans="1:4" x14ac:dyDescent="0.2">
      <c r="A267" s="7">
        <v>266</v>
      </c>
      <c r="B267" s="12" t="s">
        <v>499</v>
      </c>
      <c r="C267" s="13" t="s">
        <v>500</v>
      </c>
      <c r="D267" s="13" t="s">
        <v>1631</v>
      </c>
    </row>
    <row r="268" spans="1:4" x14ac:dyDescent="0.2">
      <c r="A268" s="7">
        <v>267</v>
      </c>
      <c r="B268" s="12" t="s">
        <v>501</v>
      </c>
      <c r="C268" s="13" t="s">
        <v>502</v>
      </c>
      <c r="D268" s="13" t="s">
        <v>1655</v>
      </c>
    </row>
    <row r="269" spans="1:4" x14ac:dyDescent="0.2">
      <c r="A269" s="7">
        <v>268</v>
      </c>
      <c r="B269" s="10" t="s">
        <v>503</v>
      </c>
      <c r="C269" s="11" t="s">
        <v>504</v>
      </c>
      <c r="D269" s="11" t="s">
        <v>1658</v>
      </c>
    </row>
    <row r="270" spans="1:4" x14ac:dyDescent="0.2">
      <c r="A270" s="7">
        <v>269</v>
      </c>
      <c r="B270" s="10" t="s">
        <v>505</v>
      </c>
      <c r="C270" s="11" t="s">
        <v>506</v>
      </c>
      <c r="D270" s="11" t="s">
        <v>1659</v>
      </c>
    </row>
    <row r="271" spans="1:4" x14ac:dyDescent="0.2">
      <c r="A271" s="7">
        <v>270</v>
      </c>
      <c r="B271" s="10" t="s">
        <v>507</v>
      </c>
      <c r="C271" s="11" t="s">
        <v>508</v>
      </c>
      <c r="D271" s="11">
        <v>0</v>
      </c>
    </row>
    <row r="272" spans="1:4" x14ac:dyDescent="0.2">
      <c r="A272" s="7">
        <v>271</v>
      </c>
      <c r="B272" s="10" t="s">
        <v>509</v>
      </c>
      <c r="C272" s="11" t="s">
        <v>510</v>
      </c>
      <c r="D272" s="11" t="s">
        <v>1636</v>
      </c>
    </row>
    <row r="273" spans="1:4" x14ac:dyDescent="0.2">
      <c r="A273" s="7">
        <v>272</v>
      </c>
      <c r="B273" s="12" t="s">
        <v>511</v>
      </c>
      <c r="C273" s="13" t="s">
        <v>512</v>
      </c>
      <c r="D273" s="13">
        <v>0</v>
      </c>
    </row>
    <row r="274" spans="1:4" x14ac:dyDescent="0.2">
      <c r="A274" s="7">
        <v>273</v>
      </c>
      <c r="B274" s="10" t="s">
        <v>513</v>
      </c>
      <c r="C274" s="11" t="s">
        <v>514</v>
      </c>
      <c r="D274" s="11" t="s">
        <v>1641</v>
      </c>
    </row>
    <row r="275" spans="1:4" x14ac:dyDescent="0.2">
      <c r="A275" s="7">
        <v>274</v>
      </c>
      <c r="B275" s="10" t="s">
        <v>515</v>
      </c>
      <c r="C275" s="11" t="s">
        <v>516</v>
      </c>
      <c r="D275" s="11">
        <v>0</v>
      </c>
    </row>
    <row r="276" spans="1:4" x14ac:dyDescent="0.2">
      <c r="A276" s="7">
        <v>275</v>
      </c>
      <c r="B276" s="10" t="s">
        <v>517</v>
      </c>
      <c r="C276" s="11" t="s">
        <v>518</v>
      </c>
      <c r="D276" s="11" t="s">
        <v>1627</v>
      </c>
    </row>
    <row r="277" spans="1:4" x14ac:dyDescent="0.2">
      <c r="A277" s="7">
        <v>276</v>
      </c>
      <c r="B277" s="12">
        <v>30937</v>
      </c>
      <c r="C277" s="13" t="s">
        <v>519</v>
      </c>
      <c r="D277" s="13" t="s">
        <v>1627</v>
      </c>
    </row>
    <row r="278" spans="1:4" x14ac:dyDescent="0.2">
      <c r="A278" s="7">
        <v>277</v>
      </c>
      <c r="B278" s="10" t="s">
        <v>520</v>
      </c>
      <c r="C278" s="11" t="s">
        <v>521</v>
      </c>
      <c r="D278" s="11" t="s">
        <v>1628</v>
      </c>
    </row>
    <row r="279" spans="1:4" x14ac:dyDescent="0.2">
      <c r="A279" s="7">
        <v>278</v>
      </c>
      <c r="B279" s="10" t="s">
        <v>522</v>
      </c>
      <c r="C279" s="11" t="s">
        <v>523</v>
      </c>
      <c r="D279" s="11" t="s">
        <v>1630</v>
      </c>
    </row>
    <row r="280" spans="1:4" x14ac:dyDescent="0.2">
      <c r="A280" s="7">
        <v>279</v>
      </c>
      <c r="B280" s="10" t="s">
        <v>524</v>
      </c>
      <c r="C280" s="11" t="s">
        <v>525</v>
      </c>
      <c r="D280" s="11" t="s">
        <v>1642</v>
      </c>
    </row>
    <row r="281" spans="1:4" x14ac:dyDescent="0.2">
      <c r="A281" s="7">
        <v>280</v>
      </c>
      <c r="B281" s="12" t="s">
        <v>526</v>
      </c>
      <c r="C281" s="13" t="s">
        <v>527</v>
      </c>
      <c r="D281" s="13" t="s">
        <v>1641</v>
      </c>
    </row>
    <row r="282" spans="1:4" x14ac:dyDescent="0.2">
      <c r="A282" s="7">
        <v>281</v>
      </c>
      <c r="B282" s="12">
        <v>92784</v>
      </c>
      <c r="C282" s="13" t="s">
        <v>528</v>
      </c>
      <c r="D282" s="13" t="s">
        <v>1635</v>
      </c>
    </row>
    <row r="283" spans="1:4" x14ac:dyDescent="0.2">
      <c r="A283" s="7">
        <v>282</v>
      </c>
      <c r="B283" s="10" t="s">
        <v>529</v>
      </c>
      <c r="C283" s="11" t="s">
        <v>530</v>
      </c>
      <c r="D283" s="11" t="s">
        <v>1644</v>
      </c>
    </row>
    <row r="284" spans="1:4" x14ac:dyDescent="0.2">
      <c r="A284" s="7">
        <v>283</v>
      </c>
      <c r="B284" s="10" t="s">
        <v>531</v>
      </c>
      <c r="C284" s="11" t="s">
        <v>532</v>
      </c>
      <c r="D284" s="11" t="s">
        <v>1660</v>
      </c>
    </row>
    <row r="285" spans="1:4" x14ac:dyDescent="0.2">
      <c r="A285" s="7">
        <v>284</v>
      </c>
      <c r="B285" s="10" t="s">
        <v>533</v>
      </c>
      <c r="C285" s="11" t="s">
        <v>534</v>
      </c>
      <c r="D285" s="11" t="s">
        <v>1630</v>
      </c>
    </row>
    <row r="286" spans="1:4" x14ac:dyDescent="0.2">
      <c r="A286" s="7">
        <v>285</v>
      </c>
      <c r="B286" s="12" t="s">
        <v>535</v>
      </c>
      <c r="C286" s="13" t="s">
        <v>536</v>
      </c>
      <c r="D286" s="13" t="s">
        <v>1627</v>
      </c>
    </row>
    <row r="287" spans="1:4" x14ac:dyDescent="0.2">
      <c r="A287" s="7">
        <v>286</v>
      </c>
      <c r="B287" s="12" t="s">
        <v>537</v>
      </c>
      <c r="C287" s="13" t="s">
        <v>538</v>
      </c>
      <c r="D287" s="13" t="s">
        <v>1630</v>
      </c>
    </row>
    <row r="288" spans="1:4" x14ac:dyDescent="0.2">
      <c r="A288" s="7">
        <v>287</v>
      </c>
      <c r="B288" s="10" t="s">
        <v>539</v>
      </c>
      <c r="C288" s="11" t="s">
        <v>540</v>
      </c>
      <c r="D288" s="11" t="s">
        <v>1629</v>
      </c>
    </row>
    <row r="289" spans="1:4" x14ac:dyDescent="0.2">
      <c r="A289" s="7">
        <v>288</v>
      </c>
      <c r="B289" s="12" t="s">
        <v>541</v>
      </c>
      <c r="C289" s="13" t="s">
        <v>542</v>
      </c>
      <c r="D289" s="13" t="s">
        <v>1629</v>
      </c>
    </row>
    <row r="290" spans="1:4" x14ac:dyDescent="0.2">
      <c r="A290" s="7">
        <v>289</v>
      </c>
      <c r="B290" s="10" t="s">
        <v>543</v>
      </c>
      <c r="C290" s="11" t="s">
        <v>544</v>
      </c>
      <c r="D290" s="11" t="s">
        <v>1629</v>
      </c>
    </row>
    <row r="291" spans="1:4" x14ac:dyDescent="0.2">
      <c r="A291" s="7">
        <v>290</v>
      </c>
      <c r="B291" s="10" t="s">
        <v>545</v>
      </c>
      <c r="C291" s="11" t="s">
        <v>546</v>
      </c>
      <c r="D291" s="11" t="s">
        <v>1630</v>
      </c>
    </row>
    <row r="292" spans="1:4" x14ac:dyDescent="0.2">
      <c r="A292" s="7">
        <v>291</v>
      </c>
      <c r="B292" s="12" t="s">
        <v>547</v>
      </c>
      <c r="C292" s="13" t="s">
        <v>548</v>
      </c>
      <c r="D292" s="13" t="s">
        <v>1639</v>
      </c>
    </row>
    <row r="293" spans="1:4" x14ac:dyDescent="0.2">
      <c r="A293" s="7">
        <v>292</v>
      </c>
      <c r="B293" s="12" t="s">
        <v>549</v>
      </c>
      <c r="C293" s="13" t="s">
        <v>550</v>
      </c>
      <c r="D293" s="13">
        <v>0</v>
      </c>
    </row>
    <row r="294" spans="1:4" x14ac:dyDescent="0.2">
      <c r="A294" s="7">
        <v>293</v>
      </c>
      <c r="B294" s="10" t="s">
        <v>551</v>
      </c>
      <c r="C294" s="11" t="s">
        <v>552</v>
      </c>
      <c r="D294" s="11" t="s">
        <v>1627</v>
      </c>
    </row>
    <row r="295" spans="1:4" x14ac:dyDescent="0.2">
      <c r="A295" s="7">
        <v>294</v>
      </c>
      <c r="B295" s="10" t="s">
        <v>553</v>
      </c>
      <c r="C295" s="11" t="s">
        <v>554</v>
      </c>
      <c r="D295" s="11" t="s">
        <v>1631</v>
      </c>
    </row>
    <row r="296" spans="1:4" x14ac:dyDescent="0.2">
      <c r="A296" s="7">
        <v>295</v>
      </c>
      <c r="B296" s="10" t="s">
        <v>555</v>
      </c>
      <c r="C296" s="11" t="s">
        <v>556</v>
      </c>
      <c r="D296" s="11" t="s">
        <v>1649</v>
      </c>
    </row>
    <row r="297" spans="1:4" x14ac:dyDescent="0.2">
      <c r="A297" s="7">
        <v>296</v>
      </c>
      <c r="B297" s="10" t="s">
        <v>557</v>
      </c>
      <c r="C297" s="11" t="s">
        <v>558</v>
      </c>
      <c r="D297" s="11" t="s">
        <v>1649</v>
      </c>
    </row>
    <row r="298" spans="1:4" x14ac:dyDescent="0.2">
      <c r="A298" s="7">
        <v>297</v>
      </c>
      <c r="B298" s="10" t="s">
        <v>559</v>
      </c>
      <c r="C298" s="11" t="s">
        <v>560</v>
      </c>
      <c r="D298" s="11" t="s">
        <v>1627</v>
      </c>
    </row>
    <row r="299" spans="1:4" x14ac:dyDescent="0.2">
      <c r="A299" s="7">
        <v>298</v>
      </c>
      <c r="B299" s="10" t="s">
        <v>561</v>
      </c>
      <c r="C299" s="11" t="s">
        <v>562</v>
      </c>
      <c r="D299" s="11" t="s">
        <v>1640</v>
      </c>
    </row>
    <row r="300" spans="1:4" x14ac:dyDescent="0.2">
      <c r="A300" s="7">
        <v>299</v>
      </c>
      <c r="B300" s="10">
        <v>78936</v>
      </c>
      <c r="C300" s="11" t="s">
        <v>563</v>
      </c>
      <c r="D300" s="11">
        <v>0</v>
      </c>
    </row>
    <row r="301" spans="1:4" x14ac:dyDescent="0.2">
      <c r="A301" s="7">
        <v>300</v>
      </c>
      <c r="B301" s="12" t="s">
        <v>564</v>
      </c>
      <c r="C301" s="13" t="s">
        <v>565</v>
      </c>
      <c r="D301" s="13" t="s">
        <v>1627</v>
      </c>
    </row>
    <row r="302" spans="1:4" x14ac:dyDescent="0.2">
      <c r="A302" s="7">
        <v>301</v>
      </c>
      <c r="B302" s="10" t="s">
        <v>566</v>
      </c>
      <c r="C302" s="11" t="s">
        <v>567</v>
      </c>
      <c r="D302" s="11" t="s">
        <v>1631</v>
      </c>
    </row>
    <row r="303" spans="1:4" x14ac:dyDescent="0.2">
      <c r="A303" s="7">
        <v>302</v>
      </c>
      <c r="B303" s="10" t="s">
        <v>568</v>
      </c>
      <c r="C303" s="11" t="s">
        <v>569</v>
      </c>
      <c r="D303" s="11" t="s">
        <v>1639</v>
      </c>
    </row>
    <row r="304" spans="1:4" x14ac:dyDescent="0.2">
      <c r="A304" s="7">
        <v>303</v>
      </c>
      <c r="B304" s="12" t="s">
        <v>570</v>
      </c>
      <c r="C304" s="13" t="s">
        <v>571</v>
      </c>
      <c r="D304" s="13" t="s">
        <v>1640</v>
      </c>
    </row>
    <row r="305" spans="1:4" x14ac:dyDescent="0.2">
      <c r="A305" s="7">
        <v>304</v>
      </c>
      <c r="B305" s="12" t="s">
        <v>572</v>
      </c>
      <c r="C305" s="13" t="s">
        <v>573</v>
      </c>
      <c r="D305" s="13" t="s">
        <v>1635</v>
      </c>
    </row>
    <row r="306" spans="1:4" x14ac:dyDescent="0.2">
      <c r="A306" s="7">
        <v>305</v>
      </c>
      <c r="B306" s="10" t="s">
        <v>574</v>
      </c>
      <c r="C306" s="11" t="s">
        <v>575</v>
      </c>
      <c r="D306" s="11" t="s">
        <v>1646</v>
      </c>
    </row>
    <row r="307" spans="1:4" x14ac:dyDescent="0.2">
      <c r="A307" s="7">
        <v>306</v>
      </c>
      <c r="B307" s="12" t="s">
        <v>576</v>
      </c>
      <c r="C307" s="13" t="s">
        <v>577</v>
      </c>
      <c r="D307" s="13" t="s">
        <v>1629</v>
      </c>
    </row>
    <row r="308" spans="1:4" x14ac:dyDescent="0.2">
      <c r="A308" s="7">
        <v>307</v>
      </c>
      <c r="B308" s="12" t="s">
        <v>578</v>
      </c>
      <c r="C308" s="13" t="s">
        <v>579</v>
      </c>
      <c r="D308" s="13" t="s">
        <v>1646</v>
      </c>
    </row>
    <row r="309" spans="1:4" x14ac:dyDescent="0.2">
      <c r="A309" s="7">
        <v>308</v>
      </c>
      <c r="B309" s="12" t="s">
        <v>580</v>
      </c>
      <c r="C309" s="13" t="s">
        <v>581</v>
      </c>
      <c r="D309" s="13" t="s">
        <v>1631</v>
      </c>
    </row>
    <row r="310" spans="1:4" x14ac:dyDescent="0.2">
      <c r="A310" s="7">
        <v>309</v>
      </c>
      <c r="B310" s="12" t="s">
        <v>582</v>
      </c>
      <c r="C310" s="13" t="s">
        <v>583</v>
      </c>
      <c r="D310" s="13" t="s">
        <v>1628</v>
      </c>
    </row>
    <row r="311" spans="1:4" x14ac:dyDescent="0.2">
      <c r="A311" s="7">
        <v>310</v>
      </c>
      <c r="B311" s="10" t="s">
        <v>584</v>
      </c>
      <c r="C311" s="11" t="s">
        <v>585</v>
      </c>
      <c r="D311" s="11" t="s">
        <v>1661</v>
      </c>
    </row>
    <row r="312" spans="1:4" x14ac:dyDescent="0.2">
      <c r="A312" s="7">
        <v>311</v>
      </c>
      <c r="B312" s="12" t="s">
        <v>586</v>
      </c>
      <c r="C312" s="13" t="s">
        <v>587</v>
      </c>
      <c r="D312" s="13" t="s">
        <v>1640</v>
      </c>
    </row>
    <row r="313" spans="1:4" x14ac:dyDescent="0.2">
      <c r="A313" s="7">
        <v>312</v>
      </c>
      <c r="B313" s="12" t="s">
        <v>588</v>
      </c>
      <c r="C313" s="13" t="s">
        <v>589</v>
      </c>
      <c r="D313" s="13" t="s">
        <v>1645</v>
      </c>
    </row>
    <row r="314" spans="1:4" x14ac:dyDescent="0.2">
      <c r="A314" s="7">
        <v>313</v>
      </c>
      <c r="B314" s="10" t="s">
        <v>590</v>
      </c>
      <c r="C314" s="11" t="s">
        <v>591</v>
      </c>
      <c r="D314" s="11" t="s">
        <v>1662</v>
      </c>
    </row>
    <row r="315" spans="1:4" x14ac:dyDescent="0.2">
      <c r="A315" s="7">
        <v>314</v>
      </c>
      <c r="B315" s="12" t="s">
        <v>592</v>
      </c>
      <c r="C315" s="13" t="s">
        <v>593</v>
      </c>
      <c r="D315" s="13">
        <v>0</v>
      </c>
    </row>
    <row r="316" spans="1:4" x14ac:dyDescent="0.2">
      <c r="A316" s="7">
        <v>315</v>
      </c>
      <c r="B316" s="10" t="s">
        <v>594</v>
      </c>
      <c r="C316" s="11" t="s">
        <v>595</v>
      </c>
      <c r="D316" s="11" t="s">
        <v>1640</v>
      </c>
    </row>
    <row r="317" spans="1:4" x14ac:dyDescent="0.2">
      <c r="A317" s="7">
        <v>316</v>
      </c>
      <c r="B317" s="10" t="s">
        <v>596</v>
      </c>
      <c r="C317" s="11" t="s">
        <v>597</v>
      </c>
      <c r="D317" s="11">
        <v>0</v>
      </c>
    </row>
    <row r="318" spans="1:4" x14ac:dyDescent="0.2">
      <c r="A318" s="7">
        <v>317</v>
      </c>
      <c r="B318" s="10">
        <v>5125</v>
      </c>
      <c r="C318" s="11" t="s">
        <v>598</v>
      </c>
      <c r="D318" s="11" t="s">
        <v>1640</v>
      </c>
    </row>
    <row r="319" spans="1:4" x14ac:dyDescent="0.2">
      <c r="A319" s="7">
        <v>318</v>
      </c>
      <c r="B319" s="12" t="s">
        <v>599</v>
      </c>
      <c r="C319" s="13" t="s">
        <v>600</v>
      </c>
      <c r="D319" s="13" t="s">
        <v>1629</v>
      </c>
    </row>
    <row r="320" spans="1:4" x14ac:dyDescent="0.2">
      <c r="A320" s="7">
        <v>319</v>
      </c>
      <c r="B320" s="10" t="s">
        <v>601</v>
      </c>
      <c r="C320" s="11" t="s">
        <v>602</v>
      </c>
      <c r="D320" s="11" t="s">
        <v>1637</v>
      </c>
    </row>
    <row r="321" spans="1:4" x14ac:dyDescent="0.2">
      <c r="A321" s="7">
        <v>320</v>
      </c>
      <c r="B321" s="10" t="s">
        <v>603</v>
      </c>
      <c r="C321" s="11" t="s">
        <v>604</v>
      </c>
      <c r="D321" s="11" t="s">
        <v>1636</v>
      </c>
    </row>
    <row r="322" spans="1:4" x14ac:dyDescent="0.2">
      <c r="A322" s="7">
        <v>321</v>
      </c>
      <c r="B322" s="10" t="s">
        <v>605</v>
      </c>
      <c r="C322" s="11" t="s">
        <v>606</v>
      </c>
      <c r="D322" s="11" t="s">
        <v>1640</v>
      </c>
    </row>
    <row r="323" spans="1:4" x14ac:dyDescent="0.2">
      <c r="A323" s="7">
        <v>322</v>
      </c>
      <c r="B323" s="12" t="s">
        <v>607</v>
      </c>
      <c r="C323" s="13" t="s">
        <v>608</v>
      </c>
      <c r="D323" s="13" t="s">
        <v>1631</v>
      </c>
    </row>
    <row r="324" spans="1:4" x14ac:dyDescent="0.2">
      <c r="A324" s="7">
        <v>323</v>
      </c>
      <c r="B324" s="12" t="s">
        <v>609</v>
      </c>
      <c r="C324" s="13" t="s">
        <v>610</v>
      </c>
      <c r="D324" s="13" t="s">
        <v>1630</v>
      </c>
    </row>
    <row r="325" spans="1:4" x14ac:dyDescent="0.2">
      <c r="A325" s="7">
        <v>324</v>
      </c>
      <c r="B325" s="10" t="s">
        <v>611</v>
      </c>
      <c r="C325" s="11" t="s">
        <v>612</v>
      </c>
      <c r="D325" s="11" t="s">
        <v>1629</v>
      </c>
    </row>
    <row r="326" spans="1:4" x14ac:dyDescent="0.2">
      <c r="A326" s="7">
        <v>325</v>
      </c>
      <c r="B326" s="10" t="s">
        <v>613</v>
      </c>
      <c r="C326" s="11" t="s">
        <v>614</v>
      </c>
      <c r="D326" s="11" t="s">
        <v>1629</v>
      </c>
    </row>
    <row r="327" spans="1:4" x14ac:dyDescent="0.2">
      <c r="A327" s="7">
        <v>326</v>
      </c>
      <c r="B327" s="10" t="s">
        <v>615</v>
      </c>
      <c r="C327" s="11" t="s">
        <v>616</v>
      </c>
      <c r="D327" s="11" t="s">
        <v>1663</v>
      </c>
    </row>
    <row r="328" spans="1:4" x14ac:dyDescent="0.2">
      <c r="A328" s="7">
        <v>327</v>
      </c>
      <c r="B328" s="10" t="s">
        <v>617</v>
      </c>
      <c r="C328" s="11" t="s">
        <v>618</v>
      </c>
      <c r="D328" s="11" t="s">
        <v>1630</v>
      </c>
    </row>
    <row r="329" spans="1:4" x14ac:dyDescent="0.2">
      <c r="A329" s="7">
        <v>328</v>
      </c>
      <c r="B329" s="10">
        <v>72967</v>
      </c>
      <c r="C329" s="11" t="s">
        <v>619</v>
      </c>
      <c r="D329" s="11" t="s">
        <v>1640</v>
      </c>
    </row>
    <row r="330" spans="1:4" x14ac:dyDescent="0.2">
      <c r="A330" s="7">
        <v>329</v>
      </c>
      <c r="B330" s="12">
        <v>94586</v>
      </c>
      <c r="C330" s="13" t="s">
        <v>620</v>
      </c>
      <c r="D330" s="13" t="s">
        <v>1657</v>
      </c>
    </row>
    <row r="331" spans="1:4" x14ac:dyDescent="0.2">
      <c r="A331" s="7">
        <v>330</v>
      </c>
      <c r="B331" s="10" t="s">
        <v>621</v>
      </c>
      <c r="C331" s="11" t="s">
        <v>622</v>
      </c>
      <c r="D331" s="11" t="s">
        <v>1630</v>
      </c>
    </row>
    <row r="332" spans="1:4" x14ac:dyDescent="0.2">
      <c r="A332" s="7">
        <v>331</v>
      </c>
      <c r="B332" s="12" t="s">
        <v>623</v>
      </c>
      <c r="C332" s="13" t="s">
        <v>624</v>
      </c>
      <c r="D332" s="13" t="s">
        <v>1627</v>
      </c>
    </row>
    <row r="333" spans="1:4" x14ac:dyDescent="0.2">
      <c r="A333" s="7">
        <v>332</v>
      </c>
      <c r="B333" s="12" t="s">
        <v>625</v>
      </c>
      <c r="C333" s="13" t="s">
        <v>626</v>
      </c>
      <c r="D333" s="13">
        <v>0</v>
      </c>
    </row>
    <row r="334" spans="1:4" x14ac:dyDescent="0.2">
      <c r="A334" s="7">
        <v>333</v>
      </c>
      <c r="B334" s="12" t="s">
        <v>627</v>
      </c>
      <c r="C334" s="13" t="s">
        <v>628</v>
      </c>
      <c r="D334" s="13" t="s">
        <v>1630</v>
      </c>
    </row>
    <row r="335" spans="1:4" x14ac:dyDescent="0.2">
      <c r="A335" s="7">
        <v>334</v>
      </c>
      <c r="B335" s="10" t="s">
        <v>629</v>
      </c>
      <c r="C335" s="11" t="s">
        <v>630</v>
      </c>
      <c r="D335" s="11">
        <v>0</v>
      </c>
    </row>
    <row r="336" spans="1:4" x14ac:dyDescent="0.2">
      <c r="A336" s="7">
        <v>335</v>
      </c>
      <c r="B336" s="12" t="s">
        <v>631</v>
      </c>
      <c r="C336" s="13" t="s">
        <v>632</v>
      </c>
      <c r="D336" s="13" t="s">
        <v>1640</v>
      </c>
    </row>
    <row r="337" spans="1:4" x14ac:dyDescent="0.2">
      <c r="A337" s="7">
        <v>336</v>
      </c>
      <c r="B337" s="10">
        <v>24766</v>
      </c>
      <c r="C337" s="11" t="s">
        <v>633</v>
      </c>
      <c r="D337" s="11" t="s">
        <v>1636</v>
      </c>
    </row>
    <row r="338" spans="1:4" x14ac:dyDescent="0.2">
      <c r="A338" s="7">
        <v>337</v>
      </c>
      <c r="B338" s="12" t="s">
        <v>634</v>
      </c>
      <c r="C338" s="13" t="s">
        <v>635</v>
      </c>
      <c r="D338" s="13" t="s">
        <v>1631</v>
      </c>
    </row>
    <row r="339" spans="1:4" x14ac:dyDescent="0.2">
      <c r="A339" s="7">
        <v>338</v>
      </c>
      <c r="B339" s="10">
        <v>94577</v>
      </c>
      <c r="C339" s="11" t="s">
        <v>636</v>
      </c>
      <c r="D339" s="11" t="s">
        <v>1657</v>
      </c>
    </row>
    <row r="340" spans="1:4" x14ac:dyDescent="0.2">
      <c r="A340" s="7">
        <v>339</v>
      </c>
      <c r="B340" s="12" t="s">
        <v>637</v>
      </c>
      <c r="C340" s="13" t="s">
        <v>638</v>
      </c>
      <c r="D340" s="13">
        <v>0</v>
      </c>
    </row>
    <row r="341" spans="1:4" x14ac:dyDescent="0.2">
      <c r="A341" s="7">
        <v>340</v>
      </c>
      <c r="B341" s="12" t="s">
        <v>639</v>
      </c>
      <c r="C341" s="13" t="s">
        <v>640</v>
      </c>
      <c r="D341" s="13" t="s">
        <v>1640</v>
      </c>
    </row>
    <row r="342" spans="1:4" x14ac:dyDescent="0.2">
      <c r="A342" s="7">
        <v>341</v>
      </c>
      <c r="B342" s="10" t="s">
        <v>641</v>
      </c>
      <c r="C342" s="11" t="s">
        <v>642</v>
      </c>
      <c r="D342" s="11" t="s">
        <v>1630</v>
      </c>
    </row>
    <row r="343" spans="1:4" x14ac:dyDescent="0.2">
      <c r="A343" s="7">
        <v>342</v>
      </c>
      <c r="B343" s="12" t="s">
        <v>643</v>
      </c>
      <c r="C343" s="13" t="s">
        <v>644</v>
      </c>
      <c r="D343" s="13" t="s">
        <v>1657</v>
      </c>
    </row>
    <row r="344" spans="1:4" x14ac:dyDescent="0.2">
      <c r="A344" s="7">
        <v>343</v>
      </c>
      <c r="B344" s="10" t="s">
        <v>645</v>
      </c>
      <c r="C344" s="11" t="s">
        <v>646</v>
      </c>
      <c r="D344" s="11" t="s">
        <v>1633</v>
      </c>
    </row>
    <row r="345" spans="1:4" x14ac:dyDescent="0.2">
      <c r="A345" s="7">
        <v>344</v>
      </c>
      <c r="B345" s="12" t="s">
        <v>647</v>
      </c>
      <c r="C345" s="13" t="s">
        <v>648</v>
      </c>
      <c r="D345" s="13" t="s">
        <v>1650</v>
      </c>
    </row>
    <row r="346" spans="1:4" x14ac:dyDescent="0.2">
      <c r="A346" s="7">
        <v>345</v>
      </c>
      <c r="B346" s="10">
        <v>105284</v>
      </c>
      <c r="C346" s="11" t="s">
        <v>649</v>
      </c>
      <c r="D346" s="11" t="s">
        <v>1659</v>
      </c>
    </row>
    <row r="347" spans="1:4" x14ac:dyDescent="0.2">
      <c r="A347" s="7">
        <v>346</v>
      </c>
      <c r="B347" s="10" t="s">
        <v>650</v>
      </c>
      <c r="C347" s="11" t="s">
        <v>651</v>
      </c>
      <c r="D347" s="11" t="s">
        <v>1627</v>
      </c>
    </row>
    <row r="348" spans="1:4" x14ac:dyDescent="0.2">
      <c r="A348" s="7">
        <v>347</v>
      </c>
      <c r="B348" s="10" t="s">
        <v>652</v>
      </c>
      <c r="C348" s="11" t="s">
        <v>653</v>
      </c>
      <c r="D348" s="11" t="s">
        <v>1659</v>
      </c>
    </row>
    <row r="349" spans="1:4" x14ac:dyDescent="0.2">
      <c r="A349" s="7">
        <v>348</v>
      </c>
      <c r="B349" s="10" t="s">
        <v>654</v>
      </c>
      <c r="C349" s="11" t="s">
        <v>655</v>
      </c>
      <c r="D349" s="11" t="s">
        <v>1659</v>
      </c>
    </row>
    <row r="350" spans="1:4" x14ac:dyDescent="0.2">
      <c r="A350" s="7">
        <v>349</v>
      </c>
      <c r="B350" s="10" t="s">
        <v>656</v>
      </c>
      <c r="C350" s="11" t="s">
        <v>657</v>
      </c>
      <c r="D350" s="11" t="s">
        <v>1658</v>
      </c>
    </row>
    <row r="351" spans="1:4" x14ac:dyDescent="0.2">
      <c r="A351" s="7">
        <v>350</v>
      </c>
      <c r="B351" s="10" t="s">
        <v>658</v>
      </c>
      <c r="C351" s="11" t="s">
        <v>659</v>
      </c>
      <c r="D351" s="11" t="s">
        <v>1641</v>
      </c>
    </row>
    <row r="352" spans="1:4" x14ac:dyDescent="0.2">
      <c r="A352" s="7">
        <v>351</v>
      </c>
      <c r="B352" s="12" t="s">
        <v>660</v>
      </c>
      <c r="C352" s="13" t="s">
        <v>661</v>
      </c>
      <c r="D352" s="13" t="s">
        <v>1630</v>
      </c>
    </row>
    <row r="353" spans="1:4" x14ac:dyDescent="0.2">
      <c r="A353" s="7">
        <v>352</v>
      </c>
      <c r="B353" s="10">
        <v>94368</v>
      </c>
      <c r="C353" s="11" t="s">
        <v>662</v>
      </c>
      <c r="D353" s="11" t="s">
        <v>1627</v>
      </c>
    </row>
    <row r="354" spans="1:4" x14ac:dyDescent="0.2">
      <c r="A354" s="7">
        <v>353</v>
      </c>
      <c r="B354" s="12">
        <v>77712</v>
      </c>
      <c r="C354" s="13" t="s">
        <v>663</v>
      </c>
      <c r="D354" s="13" t="s">
        <v>1640</v>
      </c>
    </row>
    <row r="355" spans="1:4" x14ac:dyDescent="0.2">
      <c r="A355" s="7">
        <v>354</v>
      </c>
      <c r="B355" s="10" t="s">
        <v>664</v>
      </c>
      <c r="C355" s="11" t="s">
        <v>665</v>
      </c>
      <c r="D355" s="11">
        <v>0</v>
      </c>
    </row>
    <row r="356" spans="1:4" x14ac:dyDescent="0.2">
      <c r="A356" s="7">
        <v>355</v>
      </c>
      <c r="B356" s="10" t="s">
        <v>666</v>
      </c>
      <c r="C356" s="11" t="s">
        <v>667</v>
      </c>
      <c r="D356" s="11" t="s">
        <v>1629</v>
      </c>
    </row>
    <row r="357" spans="1:4" x14ac:dyDescent="0.2">
      <c r="A357" s="7">
        <v>356</v>
      </c>
      <c r="B357" s="10" t="s">
        <v>668</v>
      </c>
      <c r="C357" s="11" t="s">
        <v>669</v>
      </c>
      <c r="D357" s="11" t="s">
        <v>1640</v>
      </c>
    </row>
    <row r="358" spans="1:4" x14ac:dyDescent="0.2">
      <c r="A358" s="7">
        <v>357</v>
      </c>
      <c r="B358" s="10" t="s">
        <v>670</v>
      </c>
      <c r="C358" s="11" t="s">
        <v>671</v>
      </c>
      <c r="D358" s="11" t="s">
        <v>1645</v>
      </c>
    </row>
    <row r="359" spans="1:4" x14ac:dyDescent="0.2">
      <c r="A359" s="7">
        <v>358</v>
      </c>
      <c r="B359" s="12" t="s">
        <v>672</v>
      </c>
      <c r="C359" s="13" t="s">
        <v>673</v>
      </c>
      <c r="D359" s="13" t="s">
        <v>1629</v>
      </c>
    </row>
    <row r="360" spans="1:4" x14ac:dyDescent="0.2">
      <c r="A360" s="7">
        <v>359</v>
      </c>
      <c r="B360" s="12" t="s">
        <v>674</v>
      </c>
      <c r="C360" s="13" t="s">
        <v>675</v>
      </c>
      <c r="D360" s="13" t="s">
        <v>1647</v>
      </c>
    </row>
    <row r="361" spans="1:4" x14ac:dyDescent="0.2">
      <c r="A361" s="7">
        <v>360</v>
      </c>
      <c r="B361" s="10" t="s">
        <v>676</v>
      </c>
      <c r="C361" s="11" t="s">
        <v>677</v>
      </c>
      <c r="D361" s="11" t="s">
        <v>1639</v>
      </c>
    </row>
    <row r="362" spans="1:4" x14ac:dyDescent="0.2">
      <c r="A362" s="7">
        <v>361</v>
      </c>
      <c r="B362" s="12" t="s">
        <v>678</v>
      </c>
      <c r="C362" s="13" t="s">
        <v>679</v>
      </c>
      <c r="D362" s="13" t="s">
        <v>1627</v>
      </c>
    </row>
    <row r="363" spans="1:4" x14ac:dyDescent="0.2">
      <c r="A363" s="7">
        <v>362</v>
      </c>
      <c r="B363" s="12" t="s">
        <v>680</v>
      </c>
      <c r="C363" s="13" t="s">
        <v>681</v>
      </c>
      <c r="D363" s="13">
        <v>0</v>
      </c>
    </row>
    <row r="364" spans="1:4" x14ac:dyDescent="0.2">
      <c r="A364" s="7">
        <v>363</v>
      </c>
      <c r="B364" s="12">
        <v>107231</v>
      </c>
      <c r="C364" s="13" t="s">
        <v>682</v>
      </c>
      <c r="D364" s="13" t="s">
        <v>1640</v>
      </c>
    </row>
    <row r="365" spans="1:4" x14ac:dyDescent="0.2">
      <c r="A365" s="7">
        <v>364</v>
      </c>
      <c r="B365" s="10" t="s">
        <v>683</v>
      </c>
      <c r="C365" s="11" t="s">
        <v>684</v>
      </c>
      <c r="D365" s="11" t="s">
        <v>1664</v>
      </c>
    </row>
    <row r="366" spans="1:4" x14ac:dyDescent="0.2">
      <c r="A366" s="7">
        <v>365</v>
      </c>
      <c r="B366" s="12" t="s">
        <v>685</v>
      </c>
      <c r="C366" s="13" t="s">
        <v>686</v>
      </c>
      <c r="D366" s="13" t="s">
        <v>1631</v>
      </c>
    </row>
    <row r="367" spans="1:4" x14ac:dyDescent="0.2">
      <c r="A367" s="7">
        <v>366</v>
      </c>
      <c r="B367" s="12">
        <v>120825</v>
      </c>
      <c r="C367" s="13" t="s">
        <v>687</v>
      </c>
      <c r="D367" s="13" t="s">
        <v>1639</v>
      </c>
    </row>
    <row r="368" spans="1:4" x14ac:dyDescent="0.2">
      <c r="A368" s="7">
        <v>367</v>
      </c>
      <c r="B368" s="10" t="s">
        <v>688</v>
      </c>
      <c r="C368" s="11" t="s">
        <v>689</v>
      </c>
      <c r="D368" s="11" t="s">
        <v>1630</v>
      </c>
    </row>
    <row r="369" spans="1:4" x14ac:dyDescent="0.2">
      <c r="A369" s="7">
        <v>368</v>
      </c>
      <c r="B369" s="12" t="s">
        <v>690</v>
      </c>
      <c r="C369" s="13" t="s">
        <v>691</v>
      </c>
      <c r="D369" s="13" t="s">
        <v>1665</v>
      </c>
    </row>
    <row r="370" spans="1:4" x14ac:dyDescent="0.2">
      <c r="A370" s="7">
        <v>369</v>
      </c>
      <c r="B370" s="12">
        <v>116927</v>
      </c>
      <c r="C370" s="13" t="s">
        <v>692</v>
      </c>
      <c r="D370" s="13" t="s">
        <v>1640</v>
      </c>
    </row>
    <row r="371" spans="1:4" x14ac:dyDescent="0.2">
      <c r="A371" s="7">
        <v>370</v>
      </c>
      <c r="B371" s="10" t="s">
        <v>693</v>
      </c>
      <c r="C371" s="11" t="s">
        <v>694</v>
      </c>
      <c r="D371" s="11">
        <v>0</v>
      </c>
    </row>
    <row r="372" spans="1:4" x14ac:dyDescent="0.2">
      <c r="A372" s="7">
        <v>371</v>
      </c>
      <c r="B372" s="12" t="s">
        <v>695</v>
      </c>
      <c r="C372" s="13" t="s">
        <v>696</v>
      </c>
      <c r="D372" s="13" t="s">
        <v>1631</v>
      </c>
    </row>
    <row r="373" spans="1:4" x14ac:dyDescent="0.2">
      <c r="A373" s="7">
        <v>372</v>
      </c>
      <c r="B373" s="12" t="s">
        <v>697</v>
      </c>
      <c r="C373" s="13" t="s">
        <v>698</v>
      </c>
      <c r="D373" s="13">
        <v>0</v>
      </c>
    </row>
    <row r="374" spans="1:4" x14ac:dyDescent="0.2">
      <c r="A374" s="7">
        <v>373</v>
      </c>
      <c r="B374" s="10" t="s">
        <v>699</v>
      </c>
      <c r="C374" s="11" t="s">
        <v>700</v>
      </c>
      <c r="D374" s="11" t="s">
        <v>1638</v>
      </c>
    </row>
    <row r="375" spans="1:4" x14ac:dyDescent="0.2">
      <c r="A375" s="7">
        <v>374</v>
      </c>
      <c r="B375" s="10" t="s">
        <v>701</v>
      </c>
      <c r="C375" s="11" t="s">
        <v>702</v>
      </c>
      <c r="D375" s="11" t="s">
        <v>1666</v>
      </c>
    </row>
    <row r="376" spans="1:4" x14ac:dyDescent="0.2">
      <c r="A376" s="7">
        <v>375</v>
      </c>
      <c r="B376" s="12" t="s">
        <v>703</v>
      </c>
      <c r="C376" s="13" t="s">
        <v>704</v>
      </c>
      <c r="D376" s="13" t="s">
        <v>1640</v>
      </c>
    </row>
    <row r="377" spans="1:4" x14ac:dyDescent="0.2">
      <c r="A377" s="7">
        <v>376</v>
      </c>
      <c r="B377" s="10" t="s">
        <v>705</v>
      </c>
      <c r="C377" s="11" t="s">
        <v>706</v>
      </c>
      <c r="D377" s="11" t="s">
        <v>1657</v>
      </c>
    </row>
    <row r="378" spans="1:4" x14ac:dyDescent="0.2">
      <c r="A378" s="7">
        <v>377</v>
      </c>
      <c r="B378" s="10" t="s">
        <v>707</v>
      </c>
      <c r="C378" s="11" t="s">
        <v>708</v>
      </c>
      <c r="D378" s="11">
        <v>0</v>
      </c>
    </row>
    <row r="379" spans="1:4" x14ac:dyDescent="0.2">
      <c r="A379" s="7">
        <v>378</v>
      </c>
      <c r="B379" s="12" t="s">
        <v>709</v>
      </c>
      <c r="C379" s="13" t="s">
        <v>710</v>
      </c>
      <c r="D379" s="13" t="s">
        <v>1657</v>
      </c>
    </row>
    <row r="380" spans="1:4" x14ac:dyDescent="0.2">
      <c r="A380" s="7">
        <v>379</v>
      </c>
      <c r="B380" s="12" t="s">
        <v>711</v>
      </c>
      <c r="C380" s="13" t="s">
        <v>712</v>
      </c>
      <c r="D380" s="13">
        <v>0</v>
      </c>
    </row>
    <row r="381" spans="1:4" x14ac:dyDescent="0.2">
      <c r="A381" s="7">
        <v>380</v>
      </c>
      <c r="B381" s="12" t="s">
        <v>713</v>
      </c>
      <c r="C381" s="13" t="s">
        <v>714</v>
      </c>
      <c r="D381" s="13" t="s">
        <v>1667</v>
      </c>
    </row>
    <row r="382" spans="1:4" x14ac:dyDescent="0.2">
      <c r="A382" s="7">
        <v>381</v>
      </c>
      <c r="B382" s="10" t="s">
        <v>715</v>
      </c>
      <c r="C382" s="11" t="s">
        <v>716</v>
      </c>
      <c r="D382" s="11" t="s">
        <v>1644</v>
      </c>
    </row>
    <row r="383" spans="1:4" x14ac:dyDescent="0.2">
      <c r="A383" s="7">
        <v>382</v>
      </c>
      <c r="B383" s="12" t="s">
        <v>717</v>
      </c>
      <c r="C383" s="13" t="s">
        <v>718</v>
      </c>
      <c r="D383" s="13" t="s">
        <v>1668</v>
      </c>
    </row>
    <row r="384" spans="1:4" x14ac:dyDescent="0.2">
      <c r="A384" s="7">
        <v>383</v>
      </c>
      <c r="B384" s="10" t="s">
        <v>719</v>
      </c>
      <c r="C384" s="11" t="s">
        <v>720</v>
      </c>
      <c r="D384" s="11" t="s">
        <v>1627</v>
      </c>
    </row>
    <row r="385" spans="1:4" x14ac:dyDescent="0.2">
      <c r="A385" s="7">
        <v>384</v>
      </c>
      <c r="B385" s="12" t="s">
        <v>721</v>
      </c>
      <c r="C385" s="13" t="s">
        <v>722</v>
      </c>
      <c r="D385" s="13" t="s">
        <v>1639</v>
      </c>
    </row>
    <row r="386" spans="1:4" x14ac:dyDescent="0.2">
      <c r="A386" s="7">
        <v>385</v>
      </c>
      <c r="B386" s="10">
        <v>12415</v>
      </c>
      <c r="C386" s="11" t="s">
        <v>723</v>
      </c>
      <c r="D386" s="11" t="s">
        <v>1640</v>
      </c>
    </row>
    <row r="387" spans="1:4" x14ac:dyDescent="0.2">
      <c r="A387" s="7">
        <v>386</v>
      </c>
      <c r="B387" s="10" t="s">
        <v>724</v>
      </c>
      <c r="C387" s="11" t="s">
        <v>725</v>
      </c>
      <c r="D387" s="11" t="s">
        <v>1667</v>
      </c>
    </row>
    <row r="388" spans="1:4" x14ac:dyDescent="0.2">
      <c r="A388" s="7">
        <v>387</v>
      </c>
      <c r="B388" s="12">
        <v>24613</v>
      </c>
      <c r="C388" s="13" t="s">
        <v>726</v>
      </c>
      <c r="D388" s="13" t="s">
        <v>1627</v>
      </c>
    </row>
    <row r="389" spans="1:4" x14ac:dyDescent="0.2">
      <c r="A389" s="7">
        <v>388</v>
      </c>
      <c r="B389" s="12" t="s">
        <v>727</v>
      </c>
      <c r="C389" s="13" t="s">
        <v>728</v>
      </c>
      <c r="D389" s="13" t="s">
        <v>1648</v>
      </c>
    </row>
    <row r="390" spans="1:4" x14ac:dyDescent="0.2">
      <c r="A390" s="7">
        <v>389</v>
      </c>
      <c r="B390" s="12" t="s">
        <v>729</v>
      </c>
      <c r="C390" s="13" t="s">
        <v>730</v>
      </c>
      <c r="D390" s="13" t="s">
        <v>1631</v>
      </c>
    </row>
    <row r="391" spans="1:4" x14ac:dyDescent="0.2">
      <c r="A391" s="7">
        <v>390</v>
      </c>
      <c r="B391" s="12" t="s">
        <v>731</v>
      </c>
      <c r="C391" s="13" t="s">
        <v>732</v>
      </c>
      <c r="D391" s="13" t="s">
        <v>1657</v>
      </c>
    </row>
    <row r="392" spans="1:4" x14ac:dyDescent="0.2">
      <c r="A392" s="7">
        <v>391</v>
      </c>
      <c r="B392" s="12" t="s">
        <v>733</v>
      </c>
      <c r="C392" s="13" t="s">
        <v>734</v>
      </c>
      <c r="D392" s="13" t="s">
        <v>1630</v>
      </c>
    </row>
    <row r="393" spans="1:4" x14ac:dyDescent="0.2">
      <c r="A393" s="7">
        <v>392</v>
      </c>
      <c r="B393" s="10" t="s">
        <v>735</v>
      </c>
      <c r="C393" s="11" t="s">
        <v>736</v>
      </c>
      <c r="D393" s="11">
        <v>0</v>
      </c>
    </row>
    <row r="394" spans="1:4" x14ac:dyDescent="0.2">
      <c r="A394" s="7">
        <v>393</v>
      </c>
      <c r="B394" s="10">
        <v>58746</v>
      </c>
      <c r="C394" s="11" t="s">
        <v>737</v>
      </c>
      <c r="D394" s="11" t="s">
        <v>1669</v>
      </c>
    </row>
    <row r="395" spans="1:4" x14ac:dyDescent="0.2">
      <c r="A395" s="7">
        <v>394</v>
      </c>
      <c r="B395" s="10" t="s">
        <v>738</v>
      </c>
      <c r="C395" s="11" t="s">
        <v>739</v>
      </c>
      <c r="D395" s="11" t="s">
        <v>1627</v>
      </c>
    </row>
    <row r="396" spans="1:4" x14ac:dyDescent="0.2">
      <c r="A396" s="7">
        <v>395</v>
      </c>
      <c r="B396" s="12" t="s">
        <v>740</v>
      </c>
      <c r="C396" s="13" t="s">
        <v>741</v>
      </c>
      <c r="D396" s="13" t="s">
        <v>1640</v>
      </c>
    </row>
    <row r="397" spans="1:4" x14ac:dyDescent="0.2">
      <c r="A397" s="7">
        <v>396</v>
      </c>
      <c r="B397" s="12" t="s">
        <v>742</v>
      </c>
      <c r="C397" s="13" t="s">
        <v>743</v>
      </c>
      <c r="D397" s="13">
        <v>0</v>
      </c>
    </row>
    <row r="398" spans="1:4" x14ac:dyDescent="0.2">
      <c r="A398" s="7">
        <v>397</v>
      </c>
      <c r="B398" s="12" t="s">
        <v>744</v>
      </c>
      <c r="C398" s="13" t="s">
        <v>745</v>
      </c>
      <c r="D398" s="13" t="s">
        <v>1630</v>
      </c>
    </row>
    <row r="399" spans="1:4" x14ac:dyDescent="0.2">
      <c r="A399" s="7">
        <v>398</v>
      </c>
      <c r="B399" s="10" t="s">
        <v>746</v>
      </c>
      <c r="C399" s="11" t="s">
        <v>747</v>
      </c>
      <c r="D399" s="11" t="s">
        <v>1640</v>
      </c>
    </row>
    <row r="400" spans="1:4" x14ac:dyDescent="0.2">
      <c r="A400" s="7">
        <v>399</v>
      </c>
      <c r="B400" s="10" t="s">
        <v>748</v>
      </c>
      <c r="C400" s="11" t="s">
        <v>749</v>
      </c>
      <c r="D400" s="11" t="s">
        <v>1629</v>
      </c>
    </row>
    <row r="401" spans="1:4" x14ac:dyDescent="0.2">
      <c r="A401" s="7">
        <v>400</v>
      </c>
      <c r="B401" s="12" t="s">
        <v>750</v>
      </c>
      <c r="C401" s="13" t="s">
        <v>751</v>
      </c>
      <c r="D401" s="13" t="s">
        <v>1635</v>
      </c>
    </row>
    <row r="402" spans="1:4" x14ac:dyDescent="0.2">
      <c r="A402" s="7">
        <v>401</v>
      </c>
      <c r="B402" s="12" t="s">
        <v>752</v>
      </c>
      <c r="C402" s="13" t="s">
        <v>753</v>
      </c>
      <c r="D402" s="13" t="s">
        <v>1670</v>
      </c>
    </row>
    <row r="403" spans="1:4" x14ac:dyDescent="0.2">
      <c r="A403" s="7">
        <v>402</v>
      </c>
      <c r="B403" s="10" t="s">
        <v>754</v>
      </c>
      <c r="C403" s="11" t="s">
        <v>755</v>
      </c>
      <c r="D403" s="11" t="s">
        <v>1630</v>
      </c>
    </row>
    <row r="404" spans="1:4" x14ac:dyDescent="0.2">
      <c r="A404" s="7">
        <v>403</v>
      </c>
      <c r="B404" s="10" t="s">
        <v>756</v>
      </c>
      <c r="C404" s="11" t="s">
        <v>757</v>
      </c>
      <c r="D404" s="11">
        <v>0</v>
      </c>
    </row>
    <row r="405" spans="1:4" x14ac:dyDescent="0.2">
      <c r="A405" s="7">
        <v>404</v>
      </c>
      <c r="B405" s="12" t="s">
        <v>758</v>
      </c>
      <c r="C405" s="13" t="s">
        <v>759</v>
      </c>
      <c r="D405" s="13">
        <v>0</v>
      </c>
    </row>
    <row r="406" spans="1:4" x14ac:dyDescent="0.2">
      <c r="A406" s="7">
        <v>405</v>
      </c>
      <c r="B406" s="12">
        <v>12974</v>
      </c>
      <c r="C406" s="13" t="s">
        <v>760</v>
      </c>
      <c r="D406" s="13" t="s">
        <v>1627</v>
      </c>
    </row>
    <row r="407" spans="1:4" x14ac:dyDescent="0.2">
      <c r="A407" s="7">
        <v>406</v>
      </c>
      <c r="B407" s="12">
        <v>15950</v>
      </c>
      <c r="C407" s="13" t="s">
        <v>761</v>
      </c>
      <c r="D407" s="13" t="s">
        <v>1641</v>
      </c>
    </row>
    <row r="408" spans="1:4" x14ac:dyDescent="0.2">
      <c r="A408" s="7">
        <v>407</v>
      </c>
      <c r="B408" s="12" t="s">
        <v>762</v>
      </c>
      <c r="C408" s="13" t="s">
        <v>763</v>
      </c>
      <c r="D408" s="13" t="s">
        <v>1631</v>
      </c>
    </row>
    <row r="409" spans="1:4" x14ac:dyDescent="0.2">
      <c r="A409" s="7">
        <v>408</v>
      </c>
      <c r="B409" s="12">
        <v>89465</v>
      </c>
      <c r="C409" s="13" t="s">
        <v>764</v>
      </c>
      <c r="D409" s="13" t="s">
        <v>1631</v>
      </c>
    </row>
    <row r="410" spans="1:4" x14ac:dyDescent="0.2">
      <c r="A410" s="7">
        <v>409</v>
      </c>
      <c r="B410" s="10" t="s">
        <v>765</v>
      </c>
      <c r="C410" s="11" t="s">
        <v>766</v>
      </c>
      <c r="D410" s="11" t="s">
        <v>1635</v>
      </c>
    </row>
    <row r="411" spans="1:4" x14ac:dyDescent="0.2">
      <c r="A411" s="7">
        <v>410</v>
      </c>
      <c r="B411" s="12" t="s">
        <v>767</v>
      </c>
      <c r="C411" s="13" t="s">
        <v>768</v>
      </c>
      <c r="D411" s="13" t="s">
        <v>1647</v>
      </c>
    </row>
    <row r="412" spans="1:4" x14ac:dyDescent="0.2">
      <c r="A412" s="7">
        <v>411</v>
      </c>
      <c r="B412" s="10">
        <v>23497</v>
      </c>
      <c r="C412" s="11" t="s">
        <v>769</v>
      </c>
      <c r="D412" s="11" t="s">
        <v>1635</v>
      </c>
    </row>
    <row r="413" spans="1:4" x14ac:dyDescent="0.2">
      <c r="A413" s="7">
        <v>412</v>
      </c>
      <c r="B413" s="10" t="s">
        <v>770</v>
      </c>
      <c r="C413" s="11" t="s">
        <v>771</v>
      </c>
      <c r="D413" s="11" t="s">
        <v>1631</v>
      </c>
    </row>
    <row r="414" spans="1:4" x14ac:dyDescent="0.2">
      <c r="A414" s="7">
        <v>413</v>
      </c>
      <c r="B414" s="10" t="s">
        <v>772</v>
      </c>
      <c r="C414" s="11" t="s">
        <v>773</v>
      </c>
      <c r="D414" s="11" t="s">
        <v>1631</v>
      </c>
    </row>
    <row r="415" spans="1:4" x14ac:dyDescent="0.2">
      <c r="A415" s="7">
        <v>414</v>
      </c>
      <c r="B415" s="10">
        <v>37329</v>
      </c>
      <c r="C415" s="11" t="s">
        <v>774</v>
      </c>
      <c r="D415" s="11" t="s">
        <v>1671</v>
      </c>
    </row>
    <row r="416" spans="1:4" x14ac:dyDescent="0.2">
      <c r="A416" s="7">
        <v>415</v>
      </c>
      <c r="B416" s="10" t="s">
        <v>775</v>
      </c>
      <c r="C416" s="11" t="s">
        <v>776</v>
      </c>
      <c r="D416" s="11" t="s">
        <v>1630</v>
      </c>
    </row>
    <row r="417" spans="1:4" x14ac:dyDescent="0.2">
      <c r="A417" s="7">
        <v>416</v>
      </c>
      <c r="B417" s="12" t="s">
        <v>777</v>
      </c>
      <c r="C417" s="13" t="s">
        <v>778</v>
      </c>
      <c r="D417" s="13" t="s">
        <v>1637</v>
      </c>
    </row>
    <row r="418" spans="1:4" x14ac:dyDescent="0.2">
      <c r="A418" s="7">
        <v>417</v>
      </c>
      <c r="B418" s="10" t="s">
        <v>779</v>
      </c>
      <c r="C418" s="11" t="s">
        <v>780</v>
      </c>
      <c r="D418" s="11" t="s">
        <v>1665</v>
      </c>
    </row>
    <row r="419" spans="1:4" x14ac:dyDescent="0.2">
      <c r="A419" s="7">
        <v>418</v>
      </c>
      <c r="B419" s="10" t="s">
        <v>781</v>
      </c>
      <c r="C419" s="11" t="s">
        <v>782</v>
      </c>
      <c r="D419" s="11" t="s">
        <v>1635</v>
      </c>
    </row>
    <row r="420" spans="1:4" x14ac:dyDescent="0.2">
      <c r="A420" s="7">
        <v>419</v>
      </c>
      <c r="B420" s="10" t="s">
        <v>783</v>
      </c>
      <c r="C420" s="11" t="s">
        <v>784</v>
      </c>
      <c r="D420" s="11">
        <v>0</v>
      </c>
    </row>
    <row r="421" spans="1:4" x14ac:dyDescent="0.2">
      <c r="A421" s="7">
        <v>420</v>
      </c>
      <c r="B421" s="10" t="s">
        <v>785</v>
      </c>
      <c r="C421" s="11" t="s">
        <v>786</v>
      </c>
      <c r="D421" s="11" t="s">
        <v>1672</v>
      </c>
    </row>
    <row r="422" spans="1:4" x14ac:dyDescent="0.2">
      <c r="A422" s="7">
        <v>421</v>
      </c>
      <c r="B422" s="12" t="s">
        <v>787</v>
      </c>
      <c r="C422" s="13" t="s">
        <v>788</v>
      </c>
      <c r="D422" s="13" t="s">
        <v>1629</v>
      </c>
    </row>
    <row r="423" spans="1:4" x14ac:dyDescent="0.2">
      <c r="A423" s="7">
        <v>422</v>
      </c>
      <c r="B423" s="10" t="s">
        <v>789</v>
      </c>
      <c r="C423" s="11" t="s">
        <v>790</v>
      </c>
      <c r="D423" s="11" t="s">
        <v>1631</v>
      </c>
    </row>
    <row r="424" spans="1:4" x14ac:dyDescent="0.2">
      <c r="A424" s="7">
        <v>423</v>
      </c>
      <c r="B424" s="10">
        <v>97567</v>
      </c>
      <c r="C424" s="11" t="s">
        <v>791</v>
      </c>
      <c r="D424" s="11" t="s">
        <v>1631</v>
      </c>
    </row>
    <row r="425" spans="1:4" x14ac:dyDescent="0.2">
      <c r="A425" s="7">
        <v>424</v>
      </c>
      <c r="B425" s="10">
        <v>109843</v>
      </c>
      <c r="C425" s="11" t="s">
        <v>792</v>
      </c>
      <c r="D425" s="11" t="s">
        <v>1649</v>
      </c>
    </row>
    <row r="426" spans="1:4" x14ac:dyDescent="0.2">
      <c r="A426" s="7">
        <v>425</v>
      </c>
      <c r="B426" s="12" t="s">
        <v>793</v>
      </c>
      <c r="C426" s="13" t="s">
        <v>794</v>
      </c>
      <c r="D426" s="13" t="s">
        <v>1665</v>
      </c>
    </row>
    <row r="427" spans="1:4" x14ac:dyDescent="0.2">
      <c r="A427" s="7">
        <v>426</v>
      </c>
      <c r="B427" s="12">
        <v>10885</v>
      </c>
      <c r="C427" s="13" t="s">
        <v>795</v>
      </c>
      <c r="D427" s="13" t="s">
        <v>1640</v>
      </c>
    </row>
    <row r="428" spans="1:4" x14ac:dyDescent="0.2">
      <c r="A428" s="7">
        <v>427</v>
      </c>
      <c r="B428" s="12" t="s">
        <v>796</v>
      </c>
      <c r="C428" s="13" t="s">
        <v>797</v>
      </c>
      <c r="D428" s="13" t="s">
        <v>1630</v>
      </c>
    </row>
    <row r="429" spans="1:4" x14ac:dyDescent="0.2">
      <c r="A429" s="7">
        <v>428</v>
      </c>
      <c r="B429" s="10" t="s">
        <v>798</v>
      </c>
      <c r="C429" s="11" t="s">
        <v>799</v>
      </c>
      <c r="D429" s="11" t="s">
        <v>1631</v>
      </c>
    </row>
    <row r="430" spans="1:4" x14ac:dyDescent="0.2">
      <c r="A430" s="7">
        <v>429</v>
      </c>
      <c r="B430" s="12" t="s">
        <v>800</v>
      </c>
      <c r="C430" s="13" t="s">
        <v>801</v>
      </c>
      <c r="D430" s="13" t="s">
        <v>1631</v>
      </c>
    </row>
    <row r="431" spans="1:4" x14ac:dyDescent="0.2">
      <c r="A431" s="7">
        <v>430</v>
      </c>
      <c r="B431" s="10" t="s">
        <v>802</v>
      </c>
      <c r="C431" s="11" t="s">
        <v>803</v>
      </c>
      <c r="D431" s="11" t="s">
        <v>1673</v>
      </c>
    </row>
    <row r="432" spans="1:4" x14ac:dyDescent="0.2">
      <c r="A432" s="7">
        <v>431</v>
      </c>
      <c r="B432" s="12" t="s">
        <v>804</v>
      </c>
      <c r="C432" s="13" t="s">
        <v>805</v>
      </c>
      <c r="D432" s="13" t="s">
        <v>1645</v>
      </c>
    </row>
    <row r="433" spans="1:4" x14ac:dyDescent="0.2">
      <c r="A433" s="7">
        <v>432</v>
      </c>
      <c r="B433" s="10" t="s">
        <v>806</v>
      </c>
      <c r="C433" s="11" t="s">
        <v>807</v>
      </c>
      <c r="D433" s="11" t="s">
        <v>1670</v>
      </c>
    </row>
    <row r="434" spans="1:4" x14ac:dyDescent="0.2">
      <c r="A434" s="7">
        <v>433</v>
      </c>
      <c r="B434" s="12" t="s">
        <v>808</v>
      </c>
      <c r="C434" s="13" t="s">
        <v>809</v>
      </c>
      <c r="D434" s="13">
        <v>0</v>
      </c>
    </row>
    <row r="435" spans="1:4" x14ac:dyDescent="0.2">
      <c r="A435" s="7">
        <v>434</v>
      </c>
      <c r="B435" s="12" t="s">
        <v>810</v>
      </c>
      <c r="C435" s="13" t="s">
        <v>811</v>
      </c>
      <c r="D435" s="13" t="s">
        <v>1630</v>
      </c>
    </row>
    <row r="436" spans="1:4" x14ac:dyDescent="0.2">
      <c r="A436" s="7">
        <v>435</v>
      </c>
      <c r="B436" s="12">
        <v>121463</v>
      </c>
      <c r="C436" s="13" t="s">
        <v>812</v>
      </c>
      <c r="D436" s="13" t="s">
        <v>1635</v>
      </c>
    </row>
    <row r="437" spans="1:4" x14ac:dyDescent="0.2">
      <c r="A437" s="7">
        <v>436</v>
      </c>
      <c r="B437" s="12" t="s">
        <v>813</v>
      </c>
      <c r="C437" s="13" t="s">
        <v>814</v>
      </c>
      <c r="D437" s="13" t="s">
        <v>1644</v>
      </c>
    </row>
    <row r="438" spans="1:4" x14ac:dyDescent="0.2">
      <c r="A438" s="7">
        <v>437</v>
      </c>
      <c r="B438" s="10" t="s">
        <v>815</v>
      </c>
      <c r="C438" s="11" t="s">
        <v>816</v>
      </c>
      <c r="D438" s="11" t="s">
        <v>1635</v>
      </c>
    </row>
    <row r="439" spans="1:4" x14ac:dyDescent="0.2">
      <c r="A439" s="7">
        <v>438</v>
      </c>
      <c r="B439" s="10" t="s">
        <v>817</v>
      </c>
      <c r="C439" s="11" t="s">
        <v>818</v>
      </c>
      <c r="D439" s="11" t="s">
        <v>1630</v>
      </c>
    </row>
    <row r="440" spans="1:4" x14ac:dyDescent="0.2">
      <c r="A440" s="7">
        <v>439</v>
      </c>
      <c r="B440" s="12">
        <v>116734</v>
      </c>
      <c r="C440" s="13" t="s">
        <v>819</v>
      </c>
      <c r="D440" s="13" t="s">
        <v>1640</v>
      </c>
    </row>
    <row r="441" spans="1:4" x14ac:dyDescent="0.2">
      <c r="A441" s="7">
        <v>440</v>
      </c>
      <c r="B441" s="10" t="s">
        <v>820</v>
      </c>
      <c r="C441" s="11" t="s">
        <v>821</v>
      </c>
      <c r="D441" s="11">
        <v>0</v>
      </c>
    </row>
    <row r="442" spans="1:4" x14ac:dyDescent="0.2">
      <c r="A442" s="7">
        <v>441</v>
      </c>
      <c r="B442" s="12" t="s">
        <v>822</v>
      </c>
      <c r="C442" s="13" t="s">
        <v>823</v>
      </c>
      <c r="D442" s="13">
        <v>0</v>
      </c>
    </row>
    <row r="443" spans="1:4" x14ac:dyDescent="0.2">
      <c r="A443" s="7">
        <v>442</v>
      </c>
      <c r="B443" s="10" t="s">
        <v>824</v>
      </c>
      <c r="C443" s="11" t="s">
        <v>825</v>
      </c>
      <c r="D443" s="11" t="s">
        <v>1661</v>
      </c>
    </row>
    <row r="444" spans="1:4" x14ac:dyDescent="0.2">
      <c r="A444" s="7">
        <v>443</v>
      </c>
      <c r="B444" s="10" t="s">
        <v>826</v>
      </c>
      <c r="C444" s="11" t="s">
        <v>827</v>
      </c>
      <c r="D444" s="11" t="s">
        <v>1640</v>
      </c>
    </row>
    <row r="445" spans="1:4" x14ac:dyDescent="0.2">
      <c r="A445" s="7">
        <v>444</v>
      </c>
      <c r="B445" s="10" t="s">
        <v>828</v>
      </c>
      <c r="C445" s="11" t="s">
        <v>829</v>
      </c>
      <c r="D445" s="11" t="s">
        <v>1640</v>
      </c>
    </row>
    <row r="446" spans="1:4" x14ac:dyDescent="0.2">
      <c r="A446" s="7">
        <v>445</v>
      </c>
      <c r="B446" s="12" t="s">
        <v>830</v>
      </c>
      <c r="C446" s="13" t="s">
        <v>831</v>
      </c>
      <c r="D446" s="13" t="s">
        <v>1629</v>
      </c>
    </row>
    <row r="447" spans="1:4" x14ac:dyDescent="0.2">
      <c r="A447" s="7">
        <v>446</v>
      </c>
      <c r="B447" s="10" t="s">
        <v>832</v>
      </c>
      <c r="C447" s="11" t="s">
        <v>833</v>
      </c>
      <c r="D447" s="11" t="s">
        <v>1631</v>
      </c>
    </row>
    <row r="448" spans="1:4" x14ac:dyDescent="0.2">
      <c r="A448" s="7">
        <v>447</v>
      </c>
      <c r="B448" s="10" t="s">
        <v>834</v>
      </c>
      <c r="C448" s="11" t="s">
        <v>835</v>
      </c>
      <c r="D448" s="11" t="s">
        <v>1629</v>
      </c>
    </row>
    <row r="449" spans="1:4" x14ac:dyDescent="0.2">
      <c r="A449" s="7">
        <v>448</v>
      </c>
      <c r="B449" s="12" t="s">
        <v>836</v>
      </c>
      <c r="C449" s="13" t="s">
        <v>837</v>
      </c>
      <c r="D449" s="13" t="s">
        <v>1630</v>
      </c>
    </row>
    <row r="450" spans="1:4" x14ac:dyDescent="0.2">
      <c r="A450" s="7">
        <v>449</v>
      </c>
      <c r="B450" s="10" t="s">
        <v>838</v>
      </c>
      <c r="C450" s="11" t="s">
        <v>839</v>
      </c>
      <c r="D450" s="11" t="s">
        <v>1645</v>
      </c>
    </row>
    <row r="451" spans="1:4" x14ac:dyDescent="0.2">
      <c r="A451" s="7">
        <v>450</v>
      </c>
      <c r="B451" s="10" t="s">
        <v>840</v>
      </c>
      <c r="C451" s="11" t="s">
        <v>841</v>
      </c>
      <c r="D451" s="11" t="s">
        <v>1627</v>
      </c>
    </row>
    <row r="452" spans="1:4" x14ac:dyDescent="0.2">
      <c r="A452" s="7">
        <v>451</v>
      </c>
      <c r="B452" s="10" t="s">
        <v>842</v>
      </c>
      <c r="C452" s="11" t="s">
        <v>843</v>
      </c>
      <c r="D452" s="11" t="s">
        <v>1640</v>
      </c>
    </row>
    <row r="453" spans="1:4" x14ac:dyDescent="0.2">
      <c r="A453" s="7">
        <v>452</v>
      </c>
      <c r="B453" s="10" t="s">
        <v>844</v>
      </c>
      <c r="C453" s="11" t="s">
        <v>845</v>
      </c>
      <c r="D453" s="11" t="s">
        <v>1645</v>
      </c>
    </row>
    <row r="454" spans="1:4" x14ac:dyDescent="0.2">
      <c r="A454" s="7">
        <v>453</v>
      </c>
      <c r="B454" s="10" t="s">
        <v>846</v>
      </c>
      <c r="C454" s="11" t="s">
        <v>847</v>
      </c>
      <c r="D454" s="11" t="s">
        <v>1630</v>
      </c>
    </row>
    <row r="455" spans="1:4" x14ac:dyDescent="0.2">
      <c r="A455" s="7">
        <v>454</v>
      </c>
      <c r="B455" s="12" t="s">
        <v>848</v>
      </c>
      <c r="C455" s="13" t="s">
        <v>849</v>
      </c>
      <c r="D455" s="13" t="s">
        <v>1645</v>
      </c>
    </row>
    <row r="456" spans="1:4" x14ac:dyDescent="0.2">
      <c r="A456" s="7">
        <v>455</v>
      </c>
      <c r="B456" s="10" t="s">
        <v>850</v>
      </c>
      <c r="C456" s="11" t="s">
        <v>851</v>
      </c>
      <c r="D456" s="11" t="s">
        <v>1674</v>
      </c>
    </row>
    <row r="457" spans="1:4" x14ac:dyDescent="0.2">
      <c r="A457" s="7">
        <v>456</v>
      </c>
      <c r="B457" s="10" t="s">
        <v>852</v>
      </c>
      <c r="C457" s="11" t="s">
        <v>853</v>
      </c>
      <c r="D457" s="11" t="s">
        <v>1640</v>
      </c>
    </row>
    <row r="458" spans="1:4" x14ac:dyDescent="0.2">
      <c r="A458" s="7">
        <v>457</v>
      </c>
      <c r="B458" s="10" t="s">
        <v>854</v>
      </c>
      <c r="C458" s="11" t="s">
        <v>855</v>
      </c>
      <c r="D458" s="11" t="s">
        <v>1639</v>
      </c>
    </row>
    <row r="459" spans="1:4" x14ac:dyDescent="0.2">
      <c r="A459" s="7">
        <v>458</v>
      </c>
      <c r="B459" s="12" t="s">
        <v>856</v>
      </c>
      <c r="C459" s="13" t="s">
        <v>857</v>
      </c>
      <c r="D459" s="13" t="s">
        <v>1665</v>
      </c>
    </row>
    <row r="460" spans="1:4" x14ac:dyDescent="0.2">
      <c r="A460" s="7">
        <v>459</v>
      </c>
      <c r="B460" s="12" t="s">
        <v>858</v>
      </c>
      <c r="C460" s="13" t="s">
        <v>859</v>
      </c>
      <c r="D460" s="13" t="s">
        <v>1642</v>
      </c>
    </row>
    <row r="461" spans="1:4" x14ac:dyDescent="0.2">
      <c r="A461" s="7">
        <v>460</v>
      </c>
      <c r="B461" s="10" t="s">
        <v>860</v>
      </c>
      <c r="C461" s="11" t="s">
        <v>861</v>
      </c>
      <c r="D461" s="11" t="s">
        <v>1641</v>
      </c>
    </row>
    <row r="462" spans="1:4" x14ac:dyDescent="0.2">
      <c r="A462" s="7">
        <v>461</v>
      </c>
      <c r="B462" s="12" t="s">
        <v>862</v>
      </c>
      <c r="C462" s="13" t="s">
        <v>863</v>
      </c>
      <c r="D462" s="13" t="s">
        <v>1649</v>
      </c>
    </row>
    <row r="463" spans="1:4" x14ac:dyDescent="0.2">
      <c r="A463" s="7">
        <v>462</v>
      </c>
      <c r="B463" s="10">
        <v>105237</v>
      </c>
      <c r="C463" s="11" t="s">
        <v>864</v>
      </c>
      <c r="D463" s="11" t="s">
        <v>1659</v>
      </c>
    </row>
    <row r="464" spans="1:4" x14ac:dyDescent="0.2">
      <c r="A464" s="7">
        <v>463</v>
      </c>
      <c r="B464" s="10" t="s">
        <v>865</v>
      </c>
      <c r="C464" s="11" t="s">
        <v>866</v>
      </c>
      <c r="D464" s="11" t="s">
        <v>1645</v>
      </c>
    </row>
    <row r="465" spans="1:4" x14ac:dyDescent="0.2">
      <c r="A465" s="7">
        <v>464</v>
      </c>
      <c r="B465" s="12" t="s">
        <v>867</v>
      </c>
      <c r="C465" s="13" t="s">
        <v>868</v>
      </c>
      <c r="D465" s="13" t="s">
        <v>1627</v>
      </c>
    </row>
    <row r="466" spans="1:4" x14ac:dyDescent="0.2">
      <c r="A466" s="7">
        <v>465</v>
      </c>
      <c r="B466" s="12" t="s">
        <v>869</v>
      </c>
      <c r="C466" s="13" t="s">
        <v>870</v>
      </c>
      <c r="D466" s="13" t="s">
        <v>1627</v>
      </c>
    </row>
    <row r="467" spans="1:4" x14ac:dyDescent="0.2">
      <c r="A467" s="7">
        <v>466</v>
      </c>
      <c r="B467" s="10" t="s">
        <v>871</v>
      </c>
      <c r="C467" s="11" t="s">
        <v>872</v>
      </c>
      <c r="D467" s="11" t="s">
        <v>1640</v>
      </c>
    </row>
    <row r="468" spans="1:4" x14ac:dyDescent="0.2">
      <c r="A468" s="7">
        <v>467</v>
      </c>
      <c r="B468" s="10" t="s">
        <v>873</v>
      </c>
      <c r="C468" s="11" t="s">
        <v>874</v>
      </c>
      <c r="D468" s="11" t="s">
        <v>1640</v>
      </c>
    </row>
    <row r="469" spans="1:4" x14ac:dyDescent="0.2">
      <c r="A469" s="7">
        <v>468</v>
      </c>
      <c r="B469" s="12">
        <v>37262</v>
      </c>
      <c r="C469" s="13" t="s">
        <v>875</v>
      </c>
      <c r="D469" s="13" t="s">
        <v>1631</v>
      </c>
    </row>
    <row r="470" spans="1:4" x14ac:dyDescent="0.2">
      <c r="A470" s="7">
        <v>469</v>
      </c>
      <c r="B470" s="12" t="s">
        <v>876</v>
      </c>
      <c r="C470" s="13" t="s">
        <v>877</v>
      </c>
      <c r="D470" s="13" t="s">
        <v>1640</v>
      </c>
    </row>
    <row r="471" spans="1:4" x14ac:dyDescent="0.2">
      <c r="A471" s="7">
        <v>470</v>
      </c>
      <c r="B471" s="10">
        <v>103358</v>
      </c>
      <c r="C471" s="11" t="s">
        <v>878</v>
      </c>
      <c r="D471" s="11" t="s">
        <v>1635</v>
      </c>
    </row>
    <row r="472" spans="1:4" x14ac:dyDescent="0.2">
      <c r="A472" s="7">
        <v>471</v>
      </c>
      <c r="B472" s="10" t="s">
        <v>879</v>
      </c>
      <c r="C472" s="11" t="s">
        <v>880</v>
      </c>
      <c r="D472" s="11" t="s">
        <v>1631</v>
      </c>
    </row>
    <row r="473" spans="1:4" x14ac:dyDescent="0.2">
      <c r="A473" s="7">
        <v>472</v>
      </c>
      <c r="B473" s="10" t="s">
        <v>881</v>
      </c>
      <c r="C473" s="11" t="s">
        <v>882</v>
      </c>
      <c r="D473" s="11">
        <v>0</v>
      </c>
    </row>
    <row r="474" spans="1:4" x14ac:dyDescent="0.2">
      <c r="A474" s="7">
        <v>473</v>
      </c>
      <c r="B474" s="12" t="s">
        <v>883</v>
      </c>
      <c r="C474" s="13" t="s">
        <v>884</v>
      </c>
      <c r="D474" s="13" t="s">
        <v>1630</v>
      </c>
    </row>
    <row r="475" spans="1:4" x14ac:dyDescent="0.2">
      <c r="A475" s="7">
        <v>474</v>
      </c>
      <c r="B475" s="10" t="s">
        <v>885</v>
      </c>
      <c r="C475" s="11" t="s">
        <v>886</v>
      </c>
      <c r="D475" s="11" t="s">
        <v>1630</v>
      </c>
    </row>
    <row r="476" spans="1:4" x14ac:dyDescent="0.2">
      <c r="A476" s="7">
        <v>475</v>
      </c>
      <c r="B476" s="10" t="s">
        <v>887</v>
      </c>
      <c r="C476" s="11" t="s">
        <v>888</v>
      </c>
      <c r="D476" s="11" t="s">
        <v>1631</v>
      </c>
    </row>
    <row r="477" spans="1:4" x14ac:dyDescent="0.2">
      <c r="A477" s="7">
        <v>476</v>
      </c>
      <c r="B477" s="10">
        <v>2895</v>
      </c>
      <c r="C477" s="11" t="s">
        <v>889</v>
      </c>
      <c r="D477" s="11" t="s">
        <v>1640</v>
      </c>
    </row>
    <row r="478" spans="1:4" x14ac:dyDescent="0.2">
      <c r="A478" s="7">
        <v>477</v>
      </c>
      <c r="B478" s="10" t="s">
        <v>890</v>
      </c>
      <c r="C478" s="11" t="s">
        <v>891</v>
      </c>
      <c r="D478" s="11" t="s">
        <v>1631</v>
      </c>
    </row>
    <row r="479" spans="1:4" x14ac:dyDescent="0.2">
      <c r="A479" s="7">
        <v>478</v>
      </c>
      <c r="B479" s="12" t="s">
        <v>892</v>
      </c>
      <c r="C479" s="13" t="s">
        <v>893</v>
      </c>
      <c r="D479" s="13">
        <v>0</v>
      </c>
    </row>
    <row r="480" spans="1:4" x14ac:dyDescent="0.2">
      <c r="A480" s="7">
        <v>479</v>
      </c>
      <c r="B480" s="12" t="s">
        <v>894</v>
      </c>
      <c r="C480" s="13" t="s">
        <v>895</v>
      </c>
      <c r="D480" s="13" t="s">
        <v>1631</v>
      </c>
    </row>
    <row r="481" spans="1:4" x14ac:dyDescent="0.2">
      <c r="A481" s="7">
        <v>480</v>
      </c>
      <c r="B481" s="10" t="s">
        <v>896</v>
      </c>
      <c r="C481" s="11" t="s">
        <v>897</v>
      </c>
      <c r="D481" s="11">
        <v>0</v>
      </c>
    </row>
    <row r="482" spans="1:4" x14ac:dyDescent="0.2">
      <c r="A482" s="7">
        <v>481</v>
      </c>
      <c r="B482" s="12">
        <v>121359</v>
      </c>
      <c r="C482" s="13" t="s">
        <v>898</v>
      </c>
      <c r="D482" s="13" t="s">
        <v>1638</v>
      </c>
    </row>
    <row r="483" spans="1:4" x14ac:dyDescent="0.2">
      <c r="A483" s="7">
        <v>482</v>
      </c>
      <c r="B483" s="12" t="s">
        <v>899</v>
      </c>
      <c r="C483" s="13" t="s">
        <v>900</v>
      </c>
      <c r="D483" s="13" t="s">
        <v>1649</v>
      </c>
    </row>
    <row r="484" spans="1:4" x14ac:dyDescent="0.2">
      <c r="A484" s="7">
        <v>483</v>
      </c>
      <c r="B484" s="12" t="s">
        <v>901</v>
      </c>
      <c r="C484" s="13" t="s">
        <v>902</v>
      </c>
      <c r="D484" s="13" t="s">
        <v>1665</v>
      </c>
    </row>
    <row r="485" spans="1:4" x14ac:dyDescent="0.2">
      <c r="A485" s="7">
        <v>484</v>
      </c>
      <c r="B485" s="12" t="s">
        <v>903</v>
      </c>
      <c r="C485" s="13" t="s">
        <v>904</v>
      </c>
      <c r="D485" s="13">
        <v>0</v>
      </c>
    </row>
    <row r="486" spans="1:4" x14ac:dyDescent="0.2">
      <c r="A486" s="7">
        <v>485</v>
      </c>
      <c r="B486" s="12" t="s">
        <v>905</v>
      </c>
      <c r="C486" s="13" t="s">
        <v>906</v>
      </c>
      <c r="D486" s="13" t="s">
        <v>1635</v>
      </c>
    </row>
    <row r="487" spans="1:4" x14ac:dyDescent="0.2">
      <c r="A487" s="7">
        <v>486</v>
      </c>
      <c r="B487" s="12" t="s">
        <v>907</v>
      </c>
      <c r="C487" s="13" t="s">
        <v>908</v>
      </c>
      <c r="D487" s="13" t="s">
        <v>1641</v>
      </c>
    </row>
    <row r="488" spans="1:4" x14ac:dyDescent="0.2">
      <c r="A488" s="7">
        <v>487</v>
      </c>
      <c r="B488" s="12">
        <v>75825</v>
      </c>
      <c r="C488" s="13" t="s">
        <v>909</v>
      </c>
      <c r="D488" s="13" t="s">
        <v>1640</v>
      </c>
    </row>
    <row r="489" spans="1:4" x14ac:dyDescent="0.2">
      <c r="A489" s="7">
        <v>488</v>
      </c>
      <c r="B489" s="12" t="s">
        <v>910</v>
      </c>
      <c r="C489" s="13" t="s">
        <v>911</v>
      </c>
      <c r="D489" s="13" t="s">
        <v>1631</v>
      </c>
    </row>
    <row r="490" spans="1:4" x14ac:dyDescent="0.2">
      <c r="A490" s="7">
        <v>489</v>
      </c>
      <c r="B490" s="10" t="s">
        <v>912</v>
      </c>
      <c r="C490" s="11" t="s">
        <v>913</v>
      </c>
      <c r="D490" s="11" t="s">
        <v>1628</v>
      </c>
    </row>
    <row r="491" spans="1:4" x14ac:dyDescent="0.2">
      <c r="A491" s="7">
        <v>490</v>
      </c>
      <c r="B491" s="10" t="s">
        <v>914</v>
      </c>
      <c r="C491" s="11" t="s">
        <v>915</v>
      </c>
      <c r="D491" s="11">
        <v>0</v>
      </c>
    </row>
    <row r="492" spans="1:4" x14ac:dyDescent="0.2">
      <c r="A492" s="7">
        <v>491</v>
      </c>
      <c r="B492" s="12" t="s">
        <v>916</v>
      </c>
      <c r="C492" s="13" t="s">
        <v>917</v>
      </c>
      <c r="D492" s="13" t="s">
        <v>1629</v>
      </c>
    </row>
    <row r="493" spans="1:4" x14ac:dyDescent="0.2">
      <c r="A493" s="7">
        <v>492</v>
      </c>
      <c r="B493" s="12" t="s">
        <v>918</v>
      </c>
      <c r="C493" s="13" t="s">
        <v>919</v>
      </c>
      <c r="D493" s="13" t="s">
        <v>1636</v>
      </c>
    </row>
    <row r="494" spans="1:4" x14ac:dyDescent="0.2">
      <c r="A494" s="7">
        <v>493</v>
      </c>
      <c r="B494" s="10" t="s">
        <v>920</v>
      </c>
      <c r="C494" s="11" t="s">
        <v>921</v>
      </c>
      <c r="D494" s="11" t="s">
        <v>1627</v>
      </c>
    </row>
    <row r="495" spans="1:4" x14ac:dyDescent="0.2">
      <c r="A495" s="7">
        <v>494</v>
      </c>
      <c r="B495" s="12" t="s">
        <v>922</v>
      </c>
      <c r="C495" s="13" t="s">
        <v>923</v>
      </c>
      <c r="D495" s="13" t="s">
        <v>1636</v>
      </c>
    </row>
    <row r="496" spans="1:4" x14ac:dyDescent="0.2">
      <c r="A496" s="7">
        <v>495</v>
      </c>
      <c r="B496" s="12" t="s">
        <v>924</v>
      </c>
      <c r="C496" s="13" t="s">
        <v>925</v>
      </c>
      <c r="D496" s="13" t="s">
        <v>1629</v>
      </c>
    </row>
    <row r="497" spans="1:4" x14ac:dyDescent="0.2">
      <c r="A497" s="7">
        <v>496</v>
      </c>
      <c r="B497" s="10" t="s">
        <v>926</v>
      </c>
      <c r="C497" s="11" t="s">
        <v>927</v>
      </c>
      <c r="D497" s="11" t="s">
        <v>1631</v>
      </c>
    </row>
    <row r="498" spans="1:4" x14ac:dyDescent="0.2">
      <c r="A498" s="7">
        <v>497</v>
      </c>
      <c r="B498" s="10" t="s">
        <v>928</v>
      </c>
      <c r="C498" s="11" t="s">
        <v>929</v>
      </c>
      <c r="D498" s="11" t="s">
        <v>1631</v>
      </c>
    </row>
    <row r="499" spans="1:4" x14ac:dyDescent="0.2">
      <c r="A499" s="7">
        <v>498</v>
      </c>
      <c r="B499" s="12" t="s">
        <v>930</v>
      </c>
      <c r="C499" s="13" t="s">
        <v>931</v>
      </c>
      <c r="D499" s="13" t="s">
        <v>1628</v>
      </c>
    </row>
    <row r="500" spans="1:4" x14ac:dyDescent="0.2">
      <c r="A500" s="7">
        <v>499</v>
      </c>
      <c r="B500" s="12" t="s">
        <v>932</v>
      </c>
      <c r="C500" s="13" t="s">
        <v>933</v>
      </c>
      <c r="D500" s="13" t="s">
        <v>1635</v>
      </c>
    </row>
    <row r="501" spans="1:4" x14ac:dyDescent="0.2">
      <c r="A501" s="7">
        <v>500</v>
      </c>
      <c r="B501" s="12" t="s">
        <v>934</v>
      </c>
      <c r="C501" s="13" t="s">
        <v>935</v>
      </c>
      <c r="D501" s="13" t="s">
        <v>1639</v>
      </c>
    </row>
    <row r="502" spans="1:4" x14ac:dyDescent="0.2">
      <c r="A502" s="7">
        <v>501</v>
      </c>
      <c r="B502" s="10" t="s">
        <v>936</v>
      </c>
      <c r="C502" s="11" t="s">
        <v>937</v>
      </c>
      <c r="D502" s="11" t="s">
        <v>1628</v>
      </c>
    </row>
    <row r="503" spans="1:4" x14ac:dyDescent="0.2">
      <c r="A503" s="7">
        <v>502</v>
      </c>
      <c r="B503" s="12" t="s">
        <v>938</v>
      </c>
      <c r="C503" s="13" t="s">
        <v>939</v>
      </c>
      <c r="D503" s="13" t="s">
        <v>1659</v>
      </c>
    </row>
    <row r="504" spans="1:4" x14ac:dyDescent="0.2">
      <c r="A504" s="7">
        <v>503</v>
      </c>
      <c r="B504" s="12" t="s">
        <v>940</v>
      </c>
      <c r="C504" s="13" t="s">
        <v>941</v>
      </c>
      <c r="D504" s="13" t="s">
        <v>1635</v>
      </c>
    </row>
    <row r="505" spans="1:4" x14ac:dyDescent="0.2">
      <c r="A505" s="7">
        <v>504</v>
      </c>
      <c r="B505" s="10">
        <v>13042</v>
      </c>
      <c r="C505" s="11" t="s">
        <v>942</v>
      </c>
      <c r="D505" s="11" t="s">
        <v>1640</v>
      </c>
    </row>
    <row r="506" spans="1:4" x14ac:dyDescent="0.2">
      <c r="A506" s="7">
        <v>505</v>
      </c>
      <c r="B506" s="12" t="s">
        <v>943</v>
      </c>
      <c r="C506" s="13" t="s">
        <v>944</v>
      </c>
      <c r="D506" s="13" t="s">
        <v>1633</v>
      </c>
    </row>
    <row r="507" spans="1:4" x14ac:dyDescent="0.2">
      <c r="A507" s="7">
        <v>506</v>
      </c>
      <c r="B507" s="12" t="s">
        <v>945</v>
      </c>
      <c r="C507" s="13" t="s">
        <v>946</v>
      </c>
      <c r="D507" s="13" t="s">
        <v>1675</v>
      </c>
    </row>
    <row r="508" spans="1:4" x14ac:dyDescent="0.2">
      <c r="A508" s="7">
        <v>507</v>
      </c>
      <c r="B508" s="12" t="s">
        <v>947</v>
      </c>
      <c r="C508" s="13" t="s">
        <v>948</v>
      </c>
      <c r="D508" s="13" t="s">
        <v>1630</v>
      </c>
    </row>
    <row r="509" spans="1:4" x14ac:dyDescent="0.2">
      <c r="A509" s="7">
        <v>508</v>
      </c>
      <c r="B509" s="10" t="s">
        <v>949</v>
      </c>
      <c r="C509" s="11" t="s">
        <v>950</v>
      </c>
      <c r="D509" s="11" t="s">
        <v>1630</v>
      </c>
    </row>
    <row r="510" spans="1:4" x14ac:dyDescent="0.2">
      <c r="A510" s="7">
        <v>509</v>
      </c>
      <c r="B510" s="12" t="s">
        <v>951</v>
      </c>
      <c r="C510" s="13" t="s">
        <v>952</v>
      </c>
      <c r="D510" s="13" t="s">
        <v>1630</v>
      </c>
    </row>
    <row r="511" spans="1:4" x14ac:dyDescent="0.2">
      <c r="A511" s="7">
        <v>510</v>
      </c>
      <c r="B511" s="10" t="s">
        <v>953</v>
      </c>
      <c r="C511" s="11" t="s">
        <v>954</v>
      </c>
      <c r="D511" s="11" t="s">
        <v>1630</v>
      </c>
    </row>
    <row r="512" spans="1:4" x14ac:dyDescent="0.2">
      <c r="A512" s="7">
        <v>511</v>
      </c>
      <c r="B512" s="10" t="s">
        <v>955</v>
      </c>
      <c r="C512" s="11" t="s">
        <v>956</v>
      </c>
      <c r="D512" s="11" t="s">
        <v>1635</v>
      </c>
    </row>
    <row r="513" spans="1:4" x14ac:dyDescent="0.2">
      <c r="A513" s="7">
        <v>512</v>
      </c>
      <c r="B513" s="12" t="s">
        <v>957</v>
      </c>
      <c r="C513" s="13" t="s">
        <v>958</v>
      </c>
      <c r="D513" s="13" t="s">
        <v>1627</v>
      </c>
    </row>
    <row r="514" spans="1:4" x14ac:dyDescent="0.2">
      <c r="A514" s="7">
        <v>513</v>
      </c>
      <c r="B514" s="10" t="s">
        <v>959</v>
      </c>
      <c r="C514" s="11" t="s">
        <v>960</v>
      </c>
      <c r="D514" s="11" t="s">
        <v>1631</v>
      </c>
    </row>
    <row r="515" spans="1:4" x14ac:dyDescent="0.2">
      <c r="A515" s="7">
        <v>514</v>
      </c>
      <c r="B515" s="10">
        <v>93542</v>
      </c>
      <c r="C515" s="11" t="s">
        <v>961</v>
      </c>
      <c r="D515" s="11" t="s">
        <v>1627</v>
      </c>
    </row>
    <row r="516" spans="1:4" x14ac:dyDescent="0.2">
      <c r="A516" s="7">
        <v>515</v>
      </c>
      <c r="B516" s="10" t="s">
        <v>962</v>
      </c>
      <c r="C516" s="11" t="s">
        <v>963</v>
      </c>
      <c r="D516" s="11" t="s">
        <v>1636</v>
      </c>
    </row>
    <row r="517" spans="1:4" x14ac:dyDescent="0.2">
      <c r="A517" s="7">
        <v>516</v>
      </c>
      <c r="B517" s="12" t="s">
        <v>964</v>
      </c>
      <c r="C517" s="13" t="s">
        <v>965</v>
      </c>
      <c r="D517" s="13" t="s">
        <v>1676</v>
      </c>
    </row>
    <row r="518" spans="1:4" x14ac:dyDescent="0.2">
      <c r="A518" s="7">
        <v>517</v>
      </c>
      <c r="B518" s="12" t="s">
        <v>966</v>
      </c>
      <c r="C518" s="13" t="s">
        <v>967</v>
      </c>
      <c r="D518" s="13" t="s">
        <v>1630</v>
      </c>
    </row>
    <row r="519" spans="1:4" x14ac:dyDescent="0.2">
      <c r="A519" s="7">
        <v>518</v>
      </c>
      <c r="B519" s="12" t="s">
        <v>968</v>
      </c>
      <c r="C519" s="13" t="s">
        <v>969</v>
      </c>
      <c r="D519" s="13" t="s">
        <v>1641</v>
      </c>
    </row>
    <row r="520" spans="1:4" x14ac:dyDescent="0.2">
      <c r="A520" s="7">
        <v>519</v>
      </c>
      <c r="B520" s="10" t="s">
        <v>970</v>
      </c>
      <c r="C520" s="11" t="s">
        <v>971</v>
      </c>
      <c r="D520" s="11" t="s">
        <v>1639</v>
      </c>
    </row>
    <row r="521" spans="1:4" x14ac:dyDescent="0.2">
      <c r="A521" s="7">
        <v>520</v>
      </c>
      <c r="B521" s="12" t="s">
        <v>972</v>
      </c>
      <c r="C521" s="13" t="s">
        <v>973</v>
      </c>
      <c r="D521" s="13">
        <v>0</v>
      </c>
    </row>
    <row r="522" spans="1:4" x14ac:dyDescent="0.2">
      <c r="A522" s="7">
        <v>521</v>
      </c>
      <c r="B522" s="10" t="s">
        <v>974</v>
      </c>
      <c r="C522" s="11" t="s">
        <v>975</v>
      </c>
      <c r="D522" s="11" t="s">
        <v>1630</v>
      </c>
    </row>
    <row r="523" spans="1:4" x14ac:dyDescent="0.2">
      <c r="A523" s="7">
        <v>522</v>
      </c>
      <c r="B523" s="12" t="s">
        <v>976</v>
      </c>
      <c r="C523" s="13" t="s">
        <v>977</v>
      </c>
      <c r="D523" s="13" t="s">
        <v>1630</v>
      </c>
    </row>
    <row r="524" spans="1:4" x14ac:dyDescent="0.2">
      <c r="A524" s="7">
        <v>523</v>
      </c>
      <c r="B524" s="12">
        <v>20919</v>
      </c>
      <c r="C524" s="13" t="s">
        <v>978</v>
      </c>
      <c r="D524" s="13" t="s">
        <v>1627</v>
      </c>
    </row>
    <row r="525" spans="1:4" x14ac:dyDescent="0.2">
      <c r="A525" s="7">
        <v>524</v>
      </c>
      <c r="B525" s="10" t="s">
        <v>979</v>
      </c>
      <c r="C525" s="11" t="s">
        <v>980</v>
      </c>
      <c r="D525" s="11" t="s">
        <v>1630</v>
      </c>
    </row>
    <row r="526" spans="1:4" x14ac:dyDescent="0.2">
      <c r="A526" s="7">
        <v>525</v>
      </c>
      <c r="B526" s="10" t="s">
        <v>981</v>
      </c>
      <c r="C526" s="11" t="s">
        <v>982</v>
      </c>
      <c r="D526" s="11">
        <v>0</v>
      </c>
    </row>
    <row r="527" spans="1:4" x14ac:dyDescent="0.2">
      <c r="A527" s="7">
        <v>526</v>
      </c>
      <c r="B527" s="10">
        <v>22780</v>
      </c>
      <c r="C527" s="11" t="s">
        <v>983</v>
      </c>
      <c r="D527" s="11" t="s">
        <v>1627</v>
      </c>
    </row>
    <row r="528" spans="1:4" x14ac:dyDescent="0.2">
      <c r="A528" s="7">
        <v>527</v>
      </c>
      <c r="B528" s="12">
        <v>8889</v>
      </c>
      <c r="C528" s="13" t="s">
        <v>984</v>
      </c>
      <c r="D528" s="13" t="s">
        <v>1640</v>
      </c>
    </row>
    <row r="529" spans="1:4" x14ac:dyDescent="0.2">
      <c r="A529" s="7">
        <v>528</v>
      </c>
      <c r="B529" s="12" t="s">
        <v>985</v>
      </c>
      <c r="C529" s="13" t="s">
        <v>986</v>
      </c>
      <c r="D529" s="13">
        <v>0</v>
      </c>
    </row>
    <row r="530" spans="1:4" x14ac:dyDescent="0.2">
      <c r="A530" s="7">
        <v>529</v>
      </c>
      <c r="B530" s="10" t="s">
        <v>987</v>
      </c>
      <c r="C530" s="11" t="s">
        <v>988</v>
      </c>
      <c r="D530" s="11" t="s">
        <v>1630</v>
      </c>
    </row>
    <row r="531" spans="1:4" x14ac:dyDescent="0.2">
      <c r="A531" s="7">
        <v>530</v>
      </c>
      <c r="B531" s="10" t="s">
        <v>989</v>
      </c>
      <c r="C531" s="11" t="s">
        <v>990</v>
      </c>
      <c r="D531" s="11">
        <v>0</v>
      </c>
    </row>
    <row r="532" spans="1:4" x14ac:dyDescent="0.2">
      <c r="A532" s="7">
        <v>531</v>
      </c>
      <c r="B532" s="10" t="s">
        <v>991</v>
      </c>
      <c r="C532" s="11" t="s">
        <v>992</v>
      </c>
      <c r="D532" s="11" t="s">
        <v>1642</v>
      </c>
    </row>
    <row r="533" spans="1:4" x14ac:dyDescent="0.2">
      <c r="A533" s="7">
        <v>532</v>
      </c>
      <c r="B533" s="12" t="s">
        <v>993</v>
      </c>
      <c r="C533" s="13" t="s">
        <v>994</v>
      </c>
      <c r="D533" s="13" t="s">
        <v>1644</v>
      </c>
    </row>
    <row r="534" spans="1:4" x14ac:dyDescent="0.2">
      <c r="A534" s="7">
        <v>533</v>
      </c>
      <c r="B534" s="12" t="s">
        <v>995</v>
      </c>
      <c r="C534" s="13" t="s">
        <v>996</v>
      </c>
      <c r="D534" s="13">
        <v>0</v>
      </c>
    </row>
    <row r="535" spans="1:4" x14ac:dyDescent="0.2">
      <c r="A535" s="7">
        <v>534</v>
      </c>
      <c r="B535" s="12">
        <v>98083</v>
      </c>
      <c r="C535" s="13" t="s">
        <v>997</v>
      </c>
      <c r="D535" s="13" t="s">
        <v>1631</v>
      </c>
    </row>
    <row r="536" spans="1:4" x14ac:dyDescent="0.2">
      <c r="A536" s="7">
        <v>535</v>
      </c>
      <c r="B536" s="12" t="s">
        <v>998</v>
      </c>
      <c r="C536" s="13" t="s">
        <v>999</v>
      </c>
      <c r="D536" s="13" t="s">
        <v>1628</v>
      </c>
    </row>
    <row r="537" spans="1:4" x14ac:dyDescent="0.2">
      <c r="A537" s="7">
        <v>536</v>
      </c>
      <c r="B537" s="12" t="s">
        <v>1000</v>
      </c>
      <c r="C537" s="13" t="s">
        <v>1001</v>
      </c>
      <c r="D537" s="13" t="s">
        <v>1636</v>
      </c>
    </row>
    <row r="538" spans="1:4" x14ac:dyDescent="0.2">
      <c r="A538" s="7">
        <v>537</v>
      </c>
      <c r="B538" s="10">
        <v>101907</v>
      </c>
      <c r="C538" s="11" t="s">
        <v>1002</v>
      </c>
      <c r="D538" s="11" t="s">
        <v>1640</v>
      </c>
    </row>
    <row r="539" spans="1:4" x14ac:dyDescent="0.2">
      <c r="A539" s="7">
        <v>538</v>
      </c>
      <c r="B539" s="12" t="s">
        <v>1003</v>
      </c>
      <c r="C539" s="13" t="s">
        <v>1004</v>
      </c>
      <c r="D539" s="13" t="s">
        <v>1630</v>
      </c>
    </row>
    <row r="540" spans="1:4" x14ac:dyDescent="0.2">
      <c r="A540" s="7">
        <v>539</v>
      </c>
      <c r="B540" s="12">
        <v>38000</v>
      </c>
      <c r="C540" s="13" t="s">
        <v>1005</v>
      </c>
      <c r="D540" s="13" t="s">
        <v>1636</v>
      </c>
    </row>
    <row r="541" spans="1:4" x14ac:dyDescent="0.2">
      <c r="A541" s="7">
        <v>540</v>
      </c>
      <c r="B541" s="10" t="s">
        <v>1006</v>
      </c>
      <c r="C541" s="11" t="s">
        <v>1007</v>
      </c>
      <c r="D541" s="11" t="s">
        <v>1627</v>
      </c>
    </row>
    <row r="542" spans="1:4" x14ac:dyDescent="0.2">
      <c r="A542" s="7">
        <v>541</v>
      </c>
      <c r="B542" s="10" t="s">
        <v>1008</v>
      </c>
      <c r="C542" s="11" t="s">
        <v>1009</v>
      </c>
      <c r="D542" s="11" t="s">
        <v>1628</v>
      </c>
    </row>
    <row r="543" spans="1:4" x14ac:dyDescent="0.2">
      <c r="A543" s="7">
        <v>542</v>
      </c>
      <c r="B543" s="12">
        <v>104714</v>
      </c>
      <c r="C543" s="13" t="s">
        <v>1010</v>
      </c>
      <c r="D543" s="13" t="s">
        <v>1631</v>
      </c>
    </row>
    <row r="544" spans="1:4" x14ac:dyDescent="0.2">
      <c r="A544" s="7">
        <v>543</v>
      </c>
      <c r="B544" s="10" t="s">
        <v>1011</v>
      </c>
      <c r="C544" s="11" t="s">
        <v>1012</v>
      </c>
      <c r="D544" s="11" t="s">
        <v>1629</v>
      </c>
    </row>
    <row r="545" spans="1:4" x14ac:dyDescent="0.2">
      <c r="A545" s="7">
        <v>544</v>
      </c>
      <c r="B545" s="10" t="s">
        <v>1013</v>
      </c>
      <c r="C545" s="11" t="s">
        <v>1014</v>
      </c>
      <c r="D545" s="11" t="s">
        <v>1639</v>
      </c>
    </row>
    <row r="546" spans="1:4" x14ac:dyDescent="0.2">
      <c r="A546" s="7">
        <v>545</v>
      </c>
      <c r="B546" s="12" t="s">
        <v>1015</v>
      </c>
      <c r="C546" s="13" t="s">
        <v>1016</v>
      </c>
      <c r="D546" s="13" t="s">
        <v>1627</v>
      </c>
    </row>
    <row r="547" spans="1:4" x14ac:dyDescent="0.2">
      <c r="A547" s="7">
        <v>546</v>
      </c>
      <c r="B547" s="10" t="s">
        <v>1017</v>
      </c>
      <c r="C547" s="11" t="s">
        <v>1018</v>
      </c>
      <c r="D547" s="11">
        <v>0</v>
      </c>
    </row>
    <row r="548" spans="1:4" x14ac:dyDescent="0.2">
      <c r="A548" s="7">
        <v>547</v>
      </c>
      <c r="B548" s="10" t="s">
        <v>1019</v>
      </c>
      <c r="C548" s="11" t="s">
        <v>1020</v>
      </c>
      <c r="D548" s="11" t="s">
        <v>1649</v>
      </c>
    </row>
    <row r="549" spans="1:4" x14ac:dyDescent="0.2">
      <c r="A549" s="7">
        <v>548</v>
      </c>
      <c r="B549" s="10" t="s">
        <v>1021</v>
      </c>
      <c r="C549" s="11" t="s">
        <v>1022</v>
      </c>
      <c r="D549" s="11" t="s">
        <v>1640</v>
      </c>
    </row>
    <row r="550" spans="1:4" x14ac:dyDescent="0.2">
      <c r="A550" s="7">
        <v>549</v>
      </c>
      <c r="B550" s="10" t="s">
        <v>1023</v>
      </c>
      <c r="C550" s="11" t="s">
        <v>1024</v>
      </c>
      <c r="D550" s="11" t="s">
        <v>1636</v>
      </c>
    </row>
    <row r="551" spans="1:4" x14ac:dyDescent="0.2">
      <c r="A551" s="7">
        <v>550</v>
      </c>
      <c r="B551" s="10" t="s">
        <v>1025</v>
      </c>
      <c r="C551" s="11" t="s">
        <v>1026</v>
      </c>
      <c r="D551" s="11" t="s">
        <v>1635</v>
      </c>
    </row>
    <row r="552" spans="1:4" x14ac:dyDescent="0.2">
      <c r="A552" s="7">
        <v>551</v>
      </c>
      <c r="B552" s="12">
        <v>9711</v>
      </c>
      <c r="C552" s="13" t="s">
        <v>1027</v>
      </c>
      <c r="D552" s="13" t="s">
        <v>1631</v>
      </c>
    </row>
    <row r="553" spans="1:4" x14ac:dyDescent="0.2">
      <c r="A553" s="7">
        <v>552</v>
      </c>
      <c r="B553" s="10" t="s">
        <v>1028</v>
      </c>
      <c r="C553" s="11" t="s">
        <v>1029</v>
      </c>
      <c r="D553" s="11" t="s">
        <v>1630</v>
      </c>
    </row>
    <row r="554" spans="1:4" x14ac:dyDescent="0.2">
      <c r="A554" s="7">
        <v>553</v>
      </c>
      <c r="B554" s="12" t="s">
        <v>1030</v>
      </c>
      <c r="C554" s="13" t="s">
        <v>1031</v>
      </c>
      <c r="D554" s="13" t="s">
        <v>1635</v>
      </c>
    </row>
    <row r="555" spans="1:4" x14ac:dyDescent="0.2">
      <c r="A555" s="7">
        <v>554</v>
      </c>
      <c r="B555" s="10" t="s">
        <v>1032</v>
      </c>
      <c r="C555" s="11" t="s">
        <v>1033</v>
      </c>
      <c r="D555" s="11" t="s">
        <v>1635</v>
      </c>
    </row>
    <row r="556" spans="1:4" x14ac:dyDescent="0.2">
      <c r="A556" s="7">
        <v>555</v>
      </c>
      <c r="B556" s="10" t="s">
        <v>1034</v>
      </c>
      <c r="C556" s="11" t="s">
        <v>1035</v>
      </c>
      <c r="D556" s="11" t="s">
        <v>1629</v>
      </c>
    </row>
    <row r="557" spans="1:4" x14ac:dyDescent="0.2">
      <c r="A557" s="7">
        <v>556</v>
      </c>
      <c r="B557" s="12">
        <v>121462</v>
      </c>
      <c r="C557" s="13" t="s">
        <v>1036</v>
      </c>
      <c r="D557" s="13" t="s">
        <v>1635</v>
      </c>
    </row>
    <row r="558" spans="1:4" x14ac:dyDescent="0.2">
      <c r="A558" s="7">
        <v>557</v>
      </c>
      <c r="B558" s="12" t="s">
        <v>1037</v>
      </c>
      <c r="C558" s="13" t="s">
        <v>1038</v>
      </c>
      <c r="D558" s="13" t="s">
        <v>1627</v>
      </c>
    </row>
    <row r="559" spans="1:4" x14ac:dyDescent="0.2">
      <c r="A559" s="7">
        <v>558</v>
      </c>
      <c r="B559" s="12" t="s">
        <v>1039</v>
      </c>
      <c r="C559" s="13" t="s">
        <v>1040</v>
      </c>
      <c r="D559" s="13" t="s">
        <v>1677</v>
      </c>
    </row>
    <row r="560" spans="1:4" x14ac:dyDescent="0.2">
      <c r="A560" s="7">
        <v>559</v>
      </c>
      <c r="B560" s="10" t="s">
        <v>1041</v>
      </c>
      <c r="C560" s="11" t="s">
        <v>1042</v>
      </c>
      <c r="D560" s="11" t="s">
        <v>1647</v>
      </c>
    </row>
    <row r="561" spans="1:4" x14ac:dyDescent="0.2">
      <c r="A561" s="7">
        <v>560</v>
      </c>
      <c r="B561" s="10" t="s">
        <v>1043</v>
      </c>
      <c r="C561" s="11" t="s">
        <v>1044</v>
      </c>
      <c r="D561" s="11" t="s">
        <v>1639</v>
      </c>
    </row>
    <row r="562" spans="1:4" x14ac:dyDescent="0.2">
      <c r="A562" s="7">
        <v>561</v>
      </c>
      <c r="B562" s="10" t="s">
        <v>1045</v>
      </c>
      <c r="C562" s="11" t="s">
        <v>1046</v>
      </c>
      <c r="D562" s="11" t="s">
        <v>1642</v>
      </c>
    </row>
    <row r="563" spans="1:4" x14ac:dyDescent="0.2">
      <c r="A563" s="7">
        <v>562</v>
      </c>
      <c r="B563" s="12" t="s">
        <v>1047</v>
      </c>
      <c r="C563" s="13" t="s">
        <v>1048</v>
      </c>
      <c r="D563" s="13" t="s">
        <v>1630</v>
      </c>
    </row>
    <row r="564" spans="1:4" x14ac:dyDescent="0.2">
      <c r="A564" s="7">
        <v>563</v>
      </c>
      <c r="B564" s="12" t="s">
        <v>1049</v>
      </c>
      <c r="C564" s="13" t="s">
        <v>1050</v>
      </c>
      <c r="D564" s="13" t="s">
        <v>1629</v>
      </c>
    </row>
    <row r="565" spans="1:4" x14ac:dyDescent="0.2">
      <c r="A565" s="7">
        <v>564</v>
      </c>
      <c r="B565" s="12" t="s">
        <v>1051</v>
      </c>
      <c r="C565" s="13" t="s">
        <v>1052</v>
      </c>
      <c r="D565" s="13" t="s">
        <v>1642</v>
      </c>
    </row>
    <row r="566" spans="1:4" x14ac:dyDescent="0.2">
      <c r="A566" s="7">
        <v>565</v>
      </c>
      <c r="B566" s="12" t="s">
        <v>1053</v>
      </c>
      <c r="C566" s="13" t="s">
        <v>1054</v>
      </c>
      <c r="D566" s="13" t="s">
        <v>1640</v>
      </c>
    </row>
    <row r="567" spans="1:4" x14ac:dyDescent="0.2">
      <c r="A567" s="7">
        <v>566</v>
      </c>
      <c r="B567" s="12" t="s">
        <v>1055</v>
      </c>
      <c r="C567" s="13" t="s">
        <v>1056</v>
      </c>
      <c r="D567" s="13" t="s">
        <v>1636</v>
      </c>
    </row>
    <row r="568" spans="1:4" x14ac:dyDescent="0.2">
      <c r="A568" s="7">
        <v>567</v>
      </c>
      <c r="B568" s="12" t="s">
        <v>1057</v>
      </c>
      <c r="C568" s="13" t="s">
        <v>1058</v>
      </c>
      <c r="D568" s="13" t="s">
        <v>1658</v>
      </c>
    </row>
    <row r="569" spans="1:4" x14ac:dyDescent="0.2">
      <c r="A569" s="7">
        <v>568</v>
      </c>
      <c r="B569" s="12">
        <v>18310</v>
      </c>
      <c r="C569" s="13" t="s">
        <v>1059</v>
      </c>
      <c r="D569" s="13" t="s">
        <v>1631</v>
      </c>
    </row>
    <row r="570" spans="1:4" x14ac:dyDescent="0.2">
      <c r="A570" s="7">
        <v>569</v>
      </c>
      <c r="B570" s="10" t="s">
        <v>1060</v>
      </c>
      <c r="C570" s="11" t="s">
        <v>1061</v>
      </c>
      <c r="D570" s="11" t="s">
        <v>1665</v>
      </c>
    </row>
    <row r="571" spans="1:4" x14ac:dyDescent="0.2">
      <c r="A571" s="7">
        <v>570</v>
      </c>
      <c r="B571" s="10" t="s">
        <v>1062</v>
      </c>
      <c r="C571" s="11" t="s">
        <v>1063</v>
      </c>
      <c r="D571" s="11" t="s">
        <v>1647</v>
      </c>
    </row>
    <row r="572" spans="1:4" x14ac:dyDescent="0.2">
      <c r="A572" s="7">
        <v>571</v>
      </c>
      <c r="B572" s="12" t="s">
        <v>1064</v>
      </c>
      <c r="C572" s="13" t="s">
        <v>1065</v>
      </c>
      <c r="D572" s="13">
        <v>0</v>
      </c>
    </row>
    <row r="573" spans="1:4" x14ac:dyDescent="0.2">
      <c r="A573" s="7">
        <v>572</v>
      </c>
      <c r="B573" s="12" t="s">
        <v>1066</v>
      </c>
      <c r="C573" s="13" t="s">
        <v>1067</v>
      </c>
      <c r="D573" s="13" t="s">
        <v>1678</v>
      </c>
    </row>
    <row r="574" spans="1:4" x14ac:dyDescent="0.2">
      <c r="A574" s="7">
        <v>573</v>
      </c>
      <c r="B574" s="10" t="s">
        <v>1068</v>
      </c>
      <c r="C574" s="11" t="s">
        <v>1069</v>
      </c>
      <c r="D574" s="11" t="s">
        <v>1648</v>
      </c>
    </row>
    <row r="575" spans="1:4" x14ac:dyDescent="0.2">
      <c r="A575" s="7">
        <v>574</v>
      </c>
      <c r="B575" s="10" t="s">
        <v>1070</v>
      </c>
      <c r="C575" s="11" t="s">
        <v>1071</v>
      </c>
      <c r="D575" s="11" t="s">
        <v>1665</v>
      </c>
    </row>
    <row r="576" spans="1:4" x14ac:dyDescent="0.2">
      <c r="A576" s="7">
        <v>575</v>
      </c>
      <c r="B576" s="10" t="s">
        <v>1072</v>
      </c>
      <c r="C576" s="11" t="s">
        <v>1073</v>
      </c>
      <c r="D576" s="11" t="s">
        <v>1631</v>
      </c>
    </row>
    <row r="577" spans="1:4" x14ac:dyDescent="0.2">
      <c r="A577" s="7">
        <v>576</v>
      </c>
      <c r="B577" s="10" t="s">
        <v>1074</v>
      </c>
      <c r="C577" s="11" t="s">
        <v>1075</v>
      </c>
      <c r="D577" s="11">
        <v>0</v>
      </c>
    </row>
    <row r="578" spans="1:4" x14ac:dyDescent="0.2">
      <c r="A578" s="7">
        <v>577</v>
      </c>
      <c r="B578" s="12" t="s">
        <v>1076</v>
      </c>
      <c r="C578" s="13" t="s">
        <v>1077</v>
      </c>
      <c r="D578" s="13" t="s">
        <v>1627</v>
      </c>
    </row>
    <row r="579" spans="1:4" x14ac:dyDescent="0.2">
      <c r="A579" s="7">
        <v>578</v>
      </c>
      <c r="B579" s="12" t="s">
        <v>1078</v>
      </c>
      <c r="C579" s="13" t="s">
        <v>1079</v>
      </c>
      <c r="D579" s="13">
        <v>0</v>
      </c>
    </row>
    <row r="580" spans="1:4" x14ac:dyDescent="0.2">
      <c r="A580" s="7">
        <v>579</v>
      </c>
      <c r="B580" s="10">
        <v>68821</v>
      </c>
      <c r="C580" s="11" t="s">
        <v>1080</v>
      </c>
      <c r="D580" s="11" t="s">
        <v>1640</v>
      </c>
    </row>
    <row r="581" spans="1:4" x14ac:dyDescent="0.2">
      <c r="A581" s="7">
        <v>580</v>
      </c>
      <c r="B581" s="10" t="s">
        <v>1081</v>
      </c>
      <c r="C581" s="11" t="s">
        <v>1082</v>
      </c>
      <c r="D581" s="11">
        <v>0</v>
      </c>
    </row>
    <row r="582" spans="1:4" x14ac:dyDescent="0.2">
      <c r="A582" s="7">
        <v>581</v>
      </c>
      <c r="B582" s="12" t="s">
        <v>1083</v>
      </c>
      <c r="C582" s="13" t="s">
        <v>1084</v>
      </c>
      <c r="D582" s="13" t="s">
        <v>1640</v>
      </c>
    </row>
    <row r="583" spans="1:4" x14ac:dyDescent="0.2">
      <c r="A583" s="7">
        <v>582</v>
      </c>
      <c r="B583" s="10" t="s">
        <v>1085</v>
      </c>
      <c r="C583" s="11" t="s">
        <v>1086</v>
      </c>
      <c r="D583" s="11" t="s">
        <v>1679</v>
      </c>
    </row>
    <row r="584" spans="1:4" x14ac:dyDescent="0.2">
      <c r="A584" s="7">
        <v>583</v>
      </c>
      <c r="B584" s="12"/>
      <c r="C584" s="13" t="s">
        <v>1680</v>
      </c>
      <c r="D584" s="13" t="s">
        <v>1631</v>
      </c>
    </row>
    <row r="585" spans="1:4" x14ac:dyDescent="0.2">
      <c r="A585" s="7">
        <v>584</v>
      </c>
      <c r="B585" s="10" t="s">
        <v>1087</v>
      </c>
      <c r="C585" s="11" t="s">
        <v>1088</v>
      </c>
      <c r="D585" s="11" t="s">
        <v>1681</v>
      </c>
    </row>
    <row r="586" spans="1:4" x14ac:dyDescent="0.2">
      <c r="A586" s="7">
        <v>585</v>
      </c>
      <c r="B586" s="12" t="s">
        <v>1089</v>
      </c>
      <c r="C586" s="13" t="s">
        <v>1090</v>
      </c>
      <c r="D586" s="13" t="s">
        <v>1629</v>
      </c>
    </row>
    <row r="587" spans="1:4" x14ac:dyDescent="0.2">
      <c r="A587" s="7">
        <v>586</v>
      </c>
      <c r="B587" s="12" t="s">
        <v>1091</v>
      </c>
      <c r="C587" s="13" t="s">
        <v>1092</v>
      </c>
      <c r="D587" s="13">
        <v>0</v>
      </c>
    </row>
    <row r="588" spans="1:4" x14ac:dyDescent="0.2">
      <c r="A588" s="7">
        <v>587</v>
      </c>
      <c r="B588" s="12" t="s">
        <v>1093</v>
      </c>
      <c r="C588" s="13" t="s">
        <v>1094</v>
      </c>
      <c r="D588" s="13" t="s">
        <v>1630</v>
      </c>
    </row>
    <row r="589" spans="1:4" x14ac:dyDescent="0.2">
      <c r="A589" s="7">
        <v>588</v>
      </c>
      <c r="B589" s="10" t="s">
        <v>1095</v>
      </c>
      <c r="C589" s="11" t="s">
        <v>1096</v>
      </c>
      <c r="D589" s="11" t="s">
        <v>1641</v>
      </c>
    </row>
    <row r="590" spans="1:4" x14ac:dyDescent="0.2">
      <c r="A590" s="7">
        <v>589</v>
      </c>
      <c r="B590" s="10" t="s">
        <v>1097</v>
      </c>
      <c r="C590" s="11" t="s">
        <v>1098</v>
      </c>
      <c r="D590" s="11" t="s">
        <v>1630</v>
      </c>
    </row>
    <row r="591" spans="1:4" x14ac:dyDescent="0.2">
      <c r="A591" s="7">
        <v>590</v>
      </c>
      <c r="B591" s="12" t="s">
        <v>1099</v>
      </c>
      <c r="C591" s="13" t="s">
        <v>1100</v>
      </c>
      <c r="D591" s="13" t="s">
        <v>1630</v>
      </c>
    </row>
    <row r="592" spans="1:4" x14ac:dyDescent="0.2">
      <c r="A592" s="7">
        <v>591</v>
      </c>
      <c r="B592" s="10" t="s">
        <v>1101</v>
      </c>
      <c r="C592" s="11" t="s">
        <v>1102</v>
      </c>
      <c r="D592" s="11">
        <v>0</v>
      </c>
    </row>
    <row r="593" spans="1:4" x14ac:dyDescent="0.2">
      <c r="A593" s="7">
        <v>592</v>
      </c>
      <c r="B593" s="10" t="s">
        <v>1103</v>
      </c>
      <c r="C593" s="11" t="s">
        <v>1104</v>
      </c>
      <c r="D593" s="11" t="s">
        <v>1641</v>
      </c>
    </row>
    <row r="594" spans="1:4" x14ac:dyDescent="0.2">
      <c r="A594" s="7">
        <v>593</v>
      </c>
      <c r="B594" s="10" t="s">
        <v>1105</v>
      </c>
      <c r="C594" s="11" t="s">
        <v>1106</v>
      </c>
      <c r="D594" s="11" t="s">
        <v>1629</v>
      </c>
    </row>
    <row r="595" spans="1:4" x14ac:dyDescent="0.2">
      <c r="A595" s="7">
        <v>594</v>
      </c>
      <c r="B595" s="12" t="s">
        <v>1107</v>
      </c>
      <c r="C595" s="13" t="s">
        <v>1108</v>
      </c>
      <c r="D595" s="13">
        <v>0</v>
      </c>
    </row>
    <row r="596" spans="1:4" x14ac:dyDescent="0.2">
      <c r="A596" s="7">
        <v>595</v>
      </c>
      <c r="B596" s="10" t="s">
        <v>1109</v>
      </c>
      <c r="C596" s="11" t="s">
        <v>1110</v>
      </c>
      <c r="D596" s="11" t="s">
        <v>1631</v>
      </c>
    </row>
    <row r="597" spans="1:4" x14ac:dyDescent="0.2">
      <c r="A597" s="7">
        <v>596</v>
      </c>
      <c r="B597" s="10" t="s">
        <v>1111</v>
      </c>
      <c r="C597" s="11" t="s">
        <v>1112</v>
      </c>
      <c r="D597" s="11">
        <v>0</v>
      </c>
    </row>
    <row r="598" spans="1:4" x14ac:dyDescent="0.2">
      <c r="A598" s="7">
        <v>597</v>
      </c>
      <c r="B598" s="12">
        <v>75693</v>
      </c>
      <c r="C598" s="13" t="s">
        <v>1113</v>
      </c>
      <c r="D598" s="13" t="s">
        <v>1627</v>
      </c>
    </row>
    <row r="599" spans="1:4" x14ac:dyDescent="0.2">
      <c r="A599" s="7">
        <v>598</v>
      </c>
      <c r="B599" s="12" t="s">
        <v>1114</v>
      </c>
      <c r="C599" s="13" t="s">
        <v>1115</v>
      </c>
      <c r="D599" s="13">
        <v>0</v>
      </c>
    </row>
    <row r="600" spans="1:4" x14ac:dyDescent="0.2">
      <c r="A600" s="7">
        <v>599</v>
      </c>
      <c r="B600" s="12">
        <v>73700</v>
      </c>
      <c r="C600" s="13" t="s">
        <v>1116</v>
      </c>
      <c r="D600" s="13" t="s">
        <v>1640</v>
      </c>
    </row>
    <row r="601" spans="1:4" x14ac:dyDescent="0.2">
      <c r="A601" s="7">
        <v>600</v>
      </c>
      <c r="B601" s="10" t="s">
        <v>1117</v>
      </c>
      <c r="C601" s="11" t="s">
        <v>1118</v>
      </c>
      <c r="D601" s="11" t="s">
        <v>1631</v>
      </c>
    </row>
    <row r="602" spans="1:4" x14ac:dyDescent="0.2">
      <c r="A602" s="7">
        <v>601</v>
      </c>
      <c r="B602" s="12" t="s">
        <v>1119</v>
      </c>
      <c r="C602" s="13" t="s">
        <v>1120</v>
      </c>
      <c r="D602" s="13" t="s">
        <v>1630</v>
      </c>
    </row>
    <row r="603" spans="1:4" x14ac:dyDescent="0.2">
      <c r="A603" s="7">
        <v>602</v>
      </c>
      <c r="B603" s="12" t="s">
        <v>1121</v>
      </c>
      <c r="C603" s="13" t="s">
        <v>1122</v>
      </c>
      <c r="D603" s="13" t="s">
        <v>1627</v>
      </c>
    </row>
    <row r="604" spans="1:4" x14ac:dyDescent="0.2">
      <c r="A604" s="7">
        <v>603</v>
      </c>
      <c r="B604" s="10" t="s">
        <v>1123</v>
      </c>
      <c r="C604" s="11" t="s">
        <v>1124</v>
      </c>
      <c r="D604" s="11" t="s">
        <v>1627</v>
      </c>
    </row>
    <row r="605" spans="1:4" x14ac:dyDescent="0.2">
      <c r="A605" s="7">
        <v>604</v>
      </c>
      <c r="B605" s="10">
        <v>93495</v>
      </c>
      <c r="C605" s="11" t="s">
        <v>1125</v>
      </c>
      <c r="D605" s="11" t="s">
        <v>1631</v>
      </c>
    </row>
    <row r="606" spans="1:4" x14ac:dyDescent="0.2">
      <c r="A606" s="7">
        <v>605</v>
      </c>
      <c r="B606" s="12" t="s">
        <v>1126</v>
      </c>
      <c r="C606" s="13" t="s">
        <v>1127</v>
      </c>
      <c r="D606" s="13" t="s">
        <v>1640</v>
      </c>
    </row>
    <row r="607" spans="1:4" x14ac:dyDescent="0.2">
      <c r="A607" s="7">
        <v>606</v>
      </c>
      <c r="B607" s="10" t="s">
        <v>1128</v>
      </c>
      <c r="C607" s="11" t="s">
        <v>1129</v>
      </c>
      <c r="D607" s="11" t="s">
        <v>1640</v>
      </c>
    </row>
    <row r="608" spans="1:4" x14ac:dyDescent="0.2">
      <c r="A608" s="7">
        <v>607</v>
      </c>
      <c r="B608" s="10" t="s">
        <v>1130</v>
      </c>
      <c r="C608" s="11" t="s">
        <v>1131</v>
      </c>
      <c r="D608" s="11">
        <v>0</v>
      </c>
    </row>
    <row r="609" spans="1:9" x14ac:dyDescent="0.2">
      <c r="A609" s="7">
        <v>608</v>
      </c>
      <c r="B609" s="10">
        <v>27755</v>
      </c>
      <c r="C609" s="11" t="s">
        <v>1132</v>
      </c>
      <c r="D609" s="11" t="s">
        <v>1631</v>
      </c>
    </row>
    <row r="610" spans="1:9" x14ac:dyDescent="0.2">
      <c r="A610" s="7">
        <v>609</v>
      </c>
      <c r="B610" s="10" t="s">
        <v>1133</v>
      </c>
      <c r="C610" s="11" t="s">
        <v>1134</v>
      </c>
      <c r="D610" s="11" t="s">
        <v>1627</v>
      </c>
    </row>
    <row r="611" spans="1:9" x14ac:dyDescent="0.2">
      <c r="A611" s="7">
        <v>610</v>
      </c>
      <c r="B611" s="12">
        <v>25120</v>
      </c>
      <c r="C611" s="13" t="s">
        <v>1135</v>
      </c>
      <c r="D611" s="13" t="s">
        <v>1636</v>
      </c>
    </row>
    <row r="612" spans="1:9" x14ac:dyDescent="0.2">
      <c r="A612" s="7">
        <v>611</v>
      </c>
      <c r="B612" s="12" t="s">
        <v>1136</v>
      </c>
      <c r="C612" s="13" t="s">
        <v>1137</v>
      </c>
      <c r="D612" s="13" t="s">
        <v>1635</v>
      </c>
    </row>
    <row r="613" spans="1:9" x14ac:dyDescent="0.2">
      <c r="A613" s="7">
        <v>612</v>
      </c>
      <c r="B613" s="12" t="s">
        <v>1138</v>
      </c>
      <c r="C613" s="13" t="s">
        <v>1139</v>
      </c>
      <c r="D613" s="13">
        <v>0</v>
      </c>
    </row>
    <row r="614" spans="1:9" x14ac:dyDescent="0.2">
      <c r="A614" s="7">
        <v>613</v>
      </c>
      <c r="B614" s="12">
        <v>87495</v>
      </c>
      <c r="C614" s="13" t="s">
        <v>1140</v>
      </c>
      <c r="D614" s="13" t="s">
        <v>1640</v>
      </c>
    </row>
    <row r="615" spans="1:9" x14ac:dyDescent="0.2">
      <c r="A615" s="7">
        <v>614</v>
      </c>
      <c r="B615" s="12" t="s">
        <v>1141</v>
      </c>
      <c r="C615" s="13" t="s">
        <v>1142</v>
      </c>
      <c r="D615" s="13" t="s">
        <v>1640</v>
      </c>
    </row>
    <row r="616" spans="1:9" x14ac:dyDescent="0.2">
      <c r="A616" s="7">
        <v>615</v>
      </c>
      <c r="B616" s="12" t="s">
        <v>1143</v>
      </c>
      <c r="C616" s="13" t="s">
        <v>1144</v>
      </c>
      <c r="D616" s="13" t="s">
        <v>1661</v>
      </c>
    </row>
    <row r="617" spans="1:9" x14ac:dyDescent="0.2">
      <c r="A617" s="7">
        <v>616</v>
      </c>
      <c r="B617" s="10" t="s">
        <v>1145</v>
      </c>
      <c r="C617" s="11" t="s">
        <v>1146</v>
      </c>
      <c r="D617" s="11">
        <v>0</v>
      </c>
      <c r="G617" s="9" t="s">
        <v>1701</v>
      </c>
      <c r="H617" s="9" t="s">
        <v>1700</v>
      </c>
      <c r="I617" s="9" t="s">
        <v>1702</v>
      </c>
    </row>
    <row r="618" spans="1:9" x14ac:dyDescent="0.2">
      <c r="A618" s="7">
        <v>617</v>
      </c>
      <c r="B618" s="10">
        <v>24507</v>
      </c>
      <c r="C618" s="11" t="s">
        <v>1147</v>
      </c>
      <c r="D618" s="11" t="s">
        <v>1627</v>
      </c>
      <c r="G618" s="9" t="s">
        <v>1697</v>
      </c>
      <c r="H618" s="15"/>
      <c r="I618" s="9" t="s">
        <v>3</v>
      </c>
    </row>
    <row r="619" spans="1:9" x14ac:dyDescent="0.2">
      <c r="A619" s="7">
        <v>618</v>
      </c>
      <c r="B619" s="10" t="s">
        <v>1148</v>
      </c>
      <c r="C619" s="11" t="s">
        <v>1149</v>
      </c>
      <c r="D619" s="11" t="s">
        <v>1640</v>
      </c>
      <c r="G619" s="9" t="s">
        <v>1698</v>
      </c>
      <c r="H619" s="15"/>
      <c r="I619" s="9" t="s">
        <v>4</v>
      </c>
    </row>
    <row r="620" spans="1:9" x14ac:dyDescent="0.2">
      <c r="A620" s="7">
        <v>619</v>
      </c>
      <c r="B620" s="12" t="s">
        <v>1150</v>
      </c>
      <c r="C620" s="13" t="s">
        <v>1151</v>
      </c>
      <c r="D620" s="13" t="s">
        <v>1640</v>
      </c>
      <c r="G620" s="9" t="s">
        <v>1699</v>
      </c>
      <c r="H620" s="15"/>
    </row>
    <row r="621" spans="1:9" x14ac:dyDescent="0.2">
      <c r="A621" s="7">
        <v>620</v>
      </c>
      <c r="B621" s="12" t="s">
        <v>1152</v>
      </c>
      <c r="C621" s="13" t="s">
        <v>1153</v>
      </c>
      <c r="D621" s="13" t="s">
        <v>1642</v>
      </c>
    </row>
    <row r="622" spans="1:9" x14ac:dyDescent="0.2">
      <c r="A622" s="7">
        <v>621</v>
      </c>
      <c r="B622" s="12">
        <v>27797</v>
      </c>
      <c r="C622" s="13" t="s">
        <v>1154</v>
      </c>
      <c r="D622" s="13" t="s">
        <v>1627</v>
      </c>
    </row>
    <row r="623" spans="1:9" x14ac:dyDescent="0.2">
      <c r="A623" s="7">
        <v>622</v>
      </c>
      <c r="B623" s="12" t="s">
        <v>1155</v>
      </c>
      <c r="C623" s="13" t="s">
        <v>1156</v>
      </c>
      <c r="D623" s="13" t="s">
        <v>1635</v>
      </c>
    </row>
    <row r="624" spans="1:9" x14ac:dyDescent="0.2">
      <c r="A624" s="7">
        <v>623</v>
      </c>
      <c r="B624" s="12" t="s">
        <v>1157</v>
      </c>
      <c r="C624" s="13" t="s">
        <v>1158</v>
      </c>
      <c r="D624" s="13" t="s">
        <v>1640</v>
      </c>
    </row>
    <row r="625" spans="1:4" x14ac:dyDescent="0.2">
      <c r="A625" s="7">
        <v>624</v>
      </c>
      <c r="B625" s="12"/>
      <c r="C625" s="13" t="s">
        <v>1695</v>
      </c>
      <c r="D625" s="13" t="s">
        <v>1626</v>
      </c>
    </row>
    <row r="626" spans="1:4" x14ac:dyDescent="0.2">
      <c r="A626" s="7">
        <v>625</v>
      </c>
      <c r="B626" s="12" t="s">
        <v>1159</v>
      </c>
      <c r="C626" s="13" t="s">
        <v>1160</v>
      </c>
      <c r="D626" s="13" t="s">
        <v>1631</v>
      </c>
    </row>
    <row r="627" spans="1:4" x14ac:dyDescent="0.2">
      <c r="A627" s="7">
        <v>626</v>
      </c>
      <c r="B627" s="12" t="s">
        <v>1161</v>
      </c>
      <c r="C627" s="13" t="s">
        <v>1162</v>
      </c>
      <c r="D627" s="13">
        <v>0</v>
      </c>
    </row>
    <row r="628" spans="1:4" x14ac:dyDescent="0.2">
      <c r="A628" s="7">
        <v>627</v>
      </c>
      <c r="B628" s="10">
        <v>97471</v>
      </c>
      <c r="C628" s="11" t="s">
        <v>1163</v>
      </c>
      <c r="D628" s="11" t="s">
        <v>1631</v>
      </c>
    </row>
    <row r="629" spans="1:4" x14ac:dyDescent="0.2">
      <c r="A629" s="7">
        <v>628</v>
      </c>
      <c r="B629" s="12" t="s">
        <v>1164</v>
      </c>
      <c r="C629" s="13" t="s">
        <v>1165</v>
      </c>
      <c r="D629" s="13" t="s">
        <v>1665</v>
      </c>
    </row>
    <row r="630" spans="1:4" x14ac:dyDescent="0.2">
      <c r="A630" s="7">
        <v>629</v>
      </c>
      <c r="B630" s="10" t="s">
        <v>1166</v>
      </c>
      <c r="C630" s="11" t="s">
        <v>1167</v>
      </c>
      <c r="D630" s="11" t="s">
        <v>1661</v>
      </c>
    </row>
    <row r="631" spans="1:4" x14ac:dyDescent="0.2">
      <c r="A631" s="7">
        <v>630</v>
      </c>
      <c r="B631" s="12" t="s">
        <v>1168</v>
      </c>
      <c r="C631" s="13" t="s">
        <v>1169</v>
      </c>
      <c r="D631" s="13" t="s">
        <v>1682</v>
      </c>
    </row>
    <row r="632" spans="1:4" x14ac:dyDescent="0.2">
      <c r="A632" s="7">
        <v>631</v>
      </c>
      <c r="B632" s="12" t="s">
        <v>1170</v>
      </c>
      <c r="C632" s="13" t="s">
        <v>1171</v>
      </c>
      <c r="D632" s="13" t="s">
        <v>1640</v>
      </c>
    </row>
    <row r="633" spans="1:4" x14ac:dyDescent="0.2">
      <c r="A633" s="7">
        <v>632</v>
      </c>
      <c r="B633" s="12" t="s">
        <v>1172</v>
      </c>
      <c r="C633" s="13" t="s">
        <v>1173</v>
      </c>
      <c r="D633" s="13" t="s">
        <v>1635</v>
      </c>
    </row>
    <row r="634" spans="1:4" x14ac:dyDescent="0.2">
      <c r="A634" s="7">
        <v>633</v>
      </c>
      <c r="B634" s="10" t="s">
        <v>1174</v>
      </c>
      <c r="C634" s="11" t="s">
        <v>1175</v>
      </c>
      <c r="D634" s="11" t="s">
        <v>1631</v>
      </c>
    </row>
    <row r="635" spans="1:4" x14ac:dyDescent="0.2">
      <c r="A635" s="7">
        <v>634</v>
      </c>
      <c r="B635" s="12" t="s">
        <v>1176</v>
      </c>
      <c r="C635" s="13" t="s">
        <v>1177</v>
      </c>
      <c r="D635" s="13" t="s">
        <v>1630</v>
      </c>
    </row>
    <row r="636" spans="1:4" x14ac:dyDescent="0.2">
      <c r="A636" s="7">
        <v>635</v>
      </c>
      <c r="B636" s="10" t="s">
        <v>1178</v>
      </c>
      <c r="C636" s="11" t="s">
        <v>1179</v>
      </c>
      <c r="D636" s="11" t="s">
        <v>1631</v>
      </c>
    </row>
    <row r="637" spans="1:4" x14ac:dyDescent="0.2">
      <c r="A637" s="7">
        <v>636</v>
      </c>
      <c r="B637" s="10" t="s">
        <v>1180</v>
      </c>
      <c r="C637" s="11" t="s">
        <v>1181</v>
      </c>
      <c r="D637" s="11" t="s">
        <v>1640</v>
      </c>
    </row>
    <row r="638" spans="1:4" x14ac:dyDescent="0.2">
      <c r="A638" s="7">
        <v>637</v>
      </c>
      <c r="B638" s="10" t="s">
        <v>1182</v>
      </c>
      <c r="C638" s="11" t="s">
        <v>1183</v>
      </c>
      <c r="D638" s="11" t="s">
        <v>1640</v>
      </c>
    </row>
    <row r="639" spans="1:4" x14ac:dyDescent="0.2">
      <c r="A639" s="7">
        <v>638</v>
      </c>
      <c r="B639" s="10" t="s">
        <v>1184</v>
      </c>
      <c r="C639" s="11" t="s">
        <v>1185</v>
      </c>
      <c r="D639" s="11" t="s">
        <v>1627</v>
      </c>
    </row>
    <row r="640" spans="1:4" x14ac:dyDescent="0.2">
      <c r="A640" s="7">
        <v>639</v>
      </c>
      <c r="B640" s="10" t="s">
        <v>1186</v>
      </c>
      <c r="C640" s="11" t="s">
        <v>1187</v>
      </c>
      <c r="D640" s="11" t="s">
        <v>1627</v>
      </c>
    </row>
    <row r="641" spans="1:4" x14ac:dyDescent="0.2">
      <c r="A641" s="7">
        <v>640</v>
      </c>
      <c r="B641" s="12" t="s">
        <v>1188</v>
      </c>
      <c r="C641" s="13" t="s">
        <v>1189</v>
      </c>
      <c r="D641" s="13" t="s">
        <v>1636</v>
      </c>
    </row>
    <row r="642" spans="1:4" x14ac:dyDescent="0.2">
      <c r="A642" s="7">
        <v>641</v>
      </c>
      <c r="B642" s="10" t="s">
        <v>1190</v>
      </c>
      <c r="C642" s="11" t="s">
        <v>1191</v>
      </c>
      <c r="D642" s="11">
        <v>0</v>
      </c>
    </row>
    <row r="643" spans="1:4" x14ac:dyDescent="0.2">
      <c r="A643" s="7">
        <v>642</v>
      </c>
      <c r="B643" s="12" t="s">
        <v>1192</v>
      </c>
      <c r="C643" s="13" t="s">
        <v>1193</v>
      </c>
      <c r="D643" s="13" t="s">
        <v>1640</v>
      </c>
    </row>
    <row r="644" spans="1:4" x14ac:dyDescent="0.2">
      <c r="A644" s="7">
        <v>643</v>
      </c>
      <c r="B644" s="12" t="s">
        <v>1194</v>
      </c>
      <c r="C644" s="13" t="s">
        <v>1195</v>
      </c>
      <c r="D644" s="13" t="s">
        <v>1631</v>
      </c>
    </row>
    <row r="645" spans="1:4" x14ac:dyDescent="0.2">
      <c r="A645" s="7">
        <v>644</v>
      </c>
      <c r="B645" s="12" t="s">
        <v>1196</v>
      </c>
      <c r="C645" s="13" t="s">
        <v>1197</v>
      </c>
      <c r="D645" s="13" t="s">
        <v>1640</v>
      </c>
    </row>
    <row r="646" spans="1:4" x14ac:dyDescent="0.2">
      <c r="A646" s="7">
        <v>645</v>
      </c>
      <c r="B646" s="12">
        <v>119398</v>
      </c>
      <c r="C646" s="13" t="s">
        <v>1198</v>
      </c>
      <c r="D646" s="13" t="s">
        <v>1631</v>
      </c>
    </row>
    <row r="647" spans="1:4" x14ac:dyDescent="0.2">
      <c r="A647" s="7">
        <v>646</v>
      </c>
      <c r="B647" s="12" t="s">
        <v>1199</v>
      </c>
      <c r="C647" s="13" t="s">
        <v>1200</v>
      </c>
      <c r="D647" s="13" t="s">
        <v>1631</v>
      </c>
    </row>
    <row r="648" spans="1:4" x14ac:dyDescent="0.2">
      <c r="A648" s="7">
        <v>647</v>
      </c>
      <c r="B648" s="10" t="s">
        <v>1201</v>
      </c>
      <c r="C648" s="11" t="s">
        <v>1202</v>
      </c>
      <c r="D648" s="11" t="s">
        <v>1649</v>
      </c>
    </row>
    <row r="649" spans="1:4" x14ac:dyDescent="0.2">
      <c r="A649" s="7">
        <v>648</v>
      </c>
      <c r="B649" s="12">
        <v>121060</v>
      </c>
      <c r="C649" s="13" t="s">
        <v>1203</v>
      </c>
      <c r="D649" s="13" t="s">
        <v>1635</v>
      </c>
    </row>
    <row r="650" spans="1:4" x14ac:dyDescent="0.2">
      <c r="A650" s="7">
        <v>649</v>
      </c>
      <c r="B650" s="12" t="s">
        <v>1204</v>
      </c>
      <c r="C650" s="13" t="s">
        <v>1205</v>
      </c>
      <c r="D650" s="13">
        <v>0</v>
      </c>
    </row>
    <row r="651" spans="1:4" x14ac:dyDescent="0.2">
      <c r="A651" s="7">
        <v>650</v>
      </c>
      <c r="B651" s="10" t="s">
        <v>1206</v>
      </c>
      <c r="C651" s="11" t="s">
        <v>1207</v>
      </c>
      <c r="D651" s="11">
        <v>0</v>
      </c>
    </row>
    <row r="652" spans="1:4" x14ac:dyDescent="0.2">
      <c r="A652" s="7">
        <v>651</v>
      </c>
      <c r="B652" s="12" t="s">
        <v>1208</v>
      </c>
      <c r="C652" s="13" t="s">
        <v>1209</v>
      </c>
      <c r="D652" s="13" t="s">
        <v>1640</v>
      </c>
    </row>
    <row r="653" spans="1:4" x14ac:dyDescent="0.2">
      <c r="A653" s="7">
        <v>652</v>
      </c>
      <c r="B653" s="12" t="s">
        <v>1210</v>
      </c>
      <c r="C653" s="13" t="s">
        <v>1211</v>
      </c>
      <c r="D653" s="13" t="s">
        <v>1649</v>
      </c>
    </row>
    <row r="654" spans="1:4" x14ac:dyDescent="0.2">
      <c r="A654" s="7">
        <v>653</v>
      </c>
      <c r="B654" s="10" t="s">
        <v>1212</v>
      </c>
      <c r="C654" s="11" t="s">
        <v>1213</v>
      </c>
      <c r="D654" s="11" t="s">
        <v>1630</v>
      </c>
    </row>
    <row r="655" spans="1:4" x14ac:dyDescent="0.2">
      <c r="A655" s="7">
        <v>654</v>
      </c>
      <c r="B655" s="10" t="s">
        <v>1214</v>
      </c>
      <c r="C655" s="11" t="s">
        <v>1215</v>
      </c>
      <c r="D655" s="11" t="s">
        <v>1629</v>
      </c>
    </row>
    <row r="656" spans="1:4" x14ac:dyDescent="0.2">
      <c r="A656" s="7">
        <v>655</v>
      </c>
      <c r="B656" s="12" t="s">
        <v>1216</v>
      </c>
      <c r="C656" s="13" t="s">
        <v>1217</v>
      </c>
      <c r="D656" s="13" t="s">
        <v>1630</v>
      </c>
    </row>
    <row r="657" spans="1:4" x14ac:dyDescent="0.2">
      <c r="A657" s="7">
        <v>656</v>
      </c>
      <c r="B657" s="12" t="s">
        <v>1218</v>
      </c>
      <c r="C657" s="13" t="s">
        <v>1219</v>
      </c>
      <c r="D657" s="13" t="s">
        <v>1629</v>
      </c>
    </row>
    <row r="658" spans="1:4" x14ac:dyDescent="0.2">
      <c r="A658" s="7">
        <v>657</v>
      </c>
      <c r="B658" s="10" t="s">
        <v>1220</v>
      </c>
      <c r="C658" s="11" t="s">
        <v>1221</v>
      </c>
      <c r="D658" s="11" t="s">
        <v>1630</v>
      </c>
    </row>
    <row r="659" spans="1:4" x14ac:dyDescent="0.2">
      <c r="A659" s="7">
        <v>658</v>
      </c>
      <c r="B659" s="12" t="s">
        <v>1222</v>
      </c>
      <c r="C659" s="13" t="s">
        <v>1223</v>
      </c>
      <c r="D659" s="13" t="s">
        <v>1630</v>
      </c>
    </row>
    <row r="660" spans="1:4" x14ac:dyDescent="0.2">
      <c r="A660" s="7">
        <v>659</v>
      </c>
      <c r="B660" s="10" t="s">
        <v>1224</v>
      </c>
      <c r="C660" s="11" t="s">
        <v>1225</v>
      </c>
      <c r="D660" s="11" t="s">
        <v>1629</v>
      </c>
    </row>
    <row r="661" spans="1:4" x14ac:dyDescent="0.2">
      <c r="A661" s="7">
        <v>660</v>
      </c>
      <c r="B661" s="10">
        <v>119583</v>
      </c>
      <c r="C661" s="11" t="s">
        <v>1226</v>
      </c>
      <c r="D661" s="11" t="s">
        <v>1635</v>
      </c>
    </row>
    <row r="662" spans="1:4" x14ac:dyDescent="0.2">
      <c r="A662" s="7">
        <v>661</v>
      </c>
      <c r="B662" s="12" t="s">
        <v>1227</v>
      </c>
      <c r="C662" s="13" t="s">
        <v>1228</v>
      </c>
      <c r="D662" s="13" t="s">
        <v>1635</v>
      </c>
    </row>
    <row r="663" spans="1:4" x14ac:dyDescent="0.2">
      <c r="A663" s="7">
        <v>662</v>
      </c>
      <c r="B663" s="10" t="s">
        <v>1229</v>
      </c>
      <c r="C663" s="11" t="s">
        <v>1230</v>
      </c>
      <c r="D663" s="11" t="s">
        <v>1630</v>
      </c>
    </row>
    <row r="664" spans="1:4" x14ac:dyDescent="0.2">
      <c r="A664" s="7">
        <v>663</v>
      </c>
      <c r="B664" s="12" t="s">
        <v>1231</v>
      </c>
      <c r="C664" s="13" t="s">
        <v>1232</v>
      </c>
      <c r="D664" s="13" t="s">
        <v>1630</v>
      </c>
    </row>
    <row r="665" spans="1:4" x14ac:dyDescent="0.2">
      <c r="A665" s="7">
        <v>664</v>
      </c>
      <c r="B665" s="10" t="s">
        <v>1233</v>
      </c>
      <c r="C665" s="11" t="s">
        <v>1234</v>
      </c>
      <c r="D665" s="11" t="s">
        <v>1629</v>
      </c>
    </row>
    <row r="666" spans="1:4" x14ac:dyDescent="0.2">
      <c r="A666" s="7">
        <v>665</v>
      </c>
      <c r="B666" s="10">
        <v>27693</v>
      </c>
      <c r="C666" s="11" t="s">
        <v>1235</v>
      </c>
      <c r="D666" s="11" t="s">
        <v>1627</v>
      </c>
    </row>
    <row r="667" spans="1:4" x14ac:dyDescent="0.2">
      <c r="A667" s="7">
        <v>666</v>
      </c>
      <c r="B667" s="10">
        <v>27417</v>
      </c>
      <c r="C667" s="11" t="s">
        <v>1236</v>
      </c>
      <c r="D667" s="11" t="s">
        <v>1631</v>
      </c>
    </row>
    <row r="668" spans="1:4" x14ac:dyDescent="0.2">
      <c r="A668" s="7">
        <v>667</v>
      </c>
      <c r="B668" s="10" t="s">
        <v>1237</v>
      </c>
      <c r="C668" s="11" t="s">
        <v>1238</v>
      </c>
      <c r="D668" s="11" t="s">
        <v>1630</v>
      </c>
    </row>
    <row r="669" spans="1:4" x14ac:dyDescent="0.2">
      <c r="A669" s="7">
        <v>668</v>
      </c>
      <c r="B669" s="12" t="s">
        <v>1239</v>
      </c>
      <c r="C669" s="13" t="s">
        <v>1240</v>
      </c>
      <c r="D669" s="13" t="s">
        <v>1631</v>
      </c>
    </row>
    <row r="670" spans="1:4" x14ac:dyDescent="0.2">
      <c r="A670" s="7">
        <v>669</v>
      </c>
      <c r="B670" s="10" t="s">
        <v>1241</v>
      </c>
      <c r="C670" s="11" t="s">
        <v>1242</v>
      </c>
      <c r="D670" s="11" t="s">
        <v>1635</v>
      </c>
    </row>
    <row r="671" spans="1:4" x14ac:dyDescent="0.2">
      <c r="A671" s="7">
        <v>670</v>
      </c>
      <c r="B671" s="12" t="s">
        <v>1243</v>
      </c>
      <c r="C671" s="13" t="s">
        <v>1244</v>
      </c>
      <c r="D671" s="13" t="s">
        <v>1630</v>
      </c>
    </row>
    <row r="672" spans="1:4" x14ac:dyDescent="0.2">
      <c r="A672" s="7">
        <v>671</v>
      </c>
      <c r="B672" s="12" t="s">
        <v>1245</v>
      </c>
      <c r="C672" s="13" t="s">
        <v>1246</v>
      </c>
      <c r="D672" s="13" t="s">
        <v>1683</v>
      </c>
    </row>
    <row r="673" spans="1:4" x14ac:dyDescent="0.2">
      <c r="A673" s="7">
        <v>672</v>
      </c>
      <c r="B673" s="12" t="s">
        <v>1247</v>
      </c>
      <c r="C673" s="13" t="s">
        <v>1248</v>
      </c>
      <c r="D673" s="13" t="s">
        <v>1629</v>
      </c>
    </row>
    <row r="674" spans="1:4" x14ac:dyDescent="0.2">
      <c r="A674" s="7">
        <v>673</v>
      </c>
      <c r="B674" s="12" t="s">
        <v>1249</v>
      </c>
      <c r="C674" s="13" t="s">
        <v>1250</v>
      </c>
      <c r="D674" s="13" t="s">
        <v>1635</v>
      </c>
    </row>
    <row r="675" spans="1:4" x14ac:dyDescent="0.2">
      <c r="A675" s="7">
        <v>674</v>
      </c>
      <c r="B675" s="12" t="s">
        <v>1251</v>
      </c>
      <c r="C675" s="13" t="s">
        <v>1252</v>
      </c>
      <c r="D675" s="13" t="s">
        <v>1627</v>
      </c>
    </row>
    <row r="676" spans="1:4" x14ac:dyDescent="0.2">
      <c r="A676" s="7">
        <v>675</v>
      </c>
      <c r="B676" s="12" t="s">
        <v>1253</v>
      </c>
      <c r="C676" s="13" t="s">
        <v>1254</v>
      </c>
      <c r="D676" s="13" t="s">
        <v>1649</v>
      </c>
    </row>
    <row r="677" spans="1:4" x14ac:dyDescent="0.2">
      <c r="A677" s="7">
        <v>676</v>
      </c>
      <c r="B677" s="12" t="s">
        <v>1255</v>
      </c>
      <c r="C677" s="13" t="s">
        <v>1256</v>
      </c>
      <c r="D677" s="13">
        <v>0</v>
      </c>
    </row>
    <row r="678" spans="1:4" x14ac:dyDescent="0.2">
      <c r="A678" s="7">
        <v>677</v>
      </c>
      <c r="B678" s="10">
        <v>24515</v>
      </c>
      <c r="C678" s="11" t="s">
        <v>1257</v>
      </c>
      <c r="D678" s="11" t="s">
        <v>1631</v>
      </c>
    </row>
    <row r="679" spans="1:4" x14ac:dyDescent="0.2">
      <c r="A679" s="7">
        <v>678</v>
      </c>
      <c r="B679" s="12" t="s">
        <v>1258</v>
      </c>
      <c r="C679" s="13" t="s">
        <v>1259</v>
      </c>
      <c r="D679" s="13" t="s">
        <v>1636</v>
      </c>
    </row>
    <row r="680" spans="1:4" x14ac:dyDescent="0.2">
      <c r="A680" s="7">
        <v>679</v>
      </c>
      <c r="B680" s="10" t="s">
        <v>1260</v>
      </c>
      <c r="C680" s="11" t="s">
        <v>1261</v>
      </c>
      <c r="D680" s="11">
        <v>0</v>
      </c>
    </row>
    <row r="681" spans="1:4" x14ac:dyDescent="0.2">
      <c r="A681" s="7">
        <v>680</v>
      </c>
      <c r="B681" s="10">
        <v>76082</v>
      </c>
      <c r="C681" s="11" t="s">
        <v>1262</v>
      </c>
      <c r="D681" s="11" t="s">
        <v>1640</v>
      </c>
    </row>
    <row r="682" spans="1:4" x14ac:dyDescent="0.2">
      <c r="A682" s="7">
        <v>681</v>
      </c>
      <c r="B682" s="12" t="s">
        <v>1263</v>
      </c>
      <c r="C682" s="13" t="s">
        <v>1264</v>
      </c>
      <c r="D682" s="13">
        <v>0</v>
      </c>
    </row>
    <row r="683" spans="1:4" x14ac:dyDescent="0.2">
      <c r="A683" s="7">
        <v>682</v>
      </c>
      <c r="B683" s="12" t="s">
        <v>1265</v>
      </c>
      <c r="C683" s="13" t="s">
        <v>1266</v>
      </c>
      <c r="D683" s="13" t="s">
        <v>1634</v>
      </c>
    </row>
    <row r="684" spans="1:4" x14ac:dyDescent="0.2">
      <c r="A684" s="7">
        <v>683</v>
      </c>
      <c r="B684" s="10" t="s">
        <v>1267</v>
      </c>
      <c r="C684" s="11" t="s">
        <v>1268</v>
      </c>
      <c r="D684" s="11" t="s">
        <v>1627</v>
      </c>
    </row>
    <row r="685" spans="1:4" x14ac:dyDescent="0.2">
      <c r="A685" s="7">
        <v>684</v>
      </c>
      <c r="B685" s="12" t="s">
        <v>1269</v>
      </c>
      <c r="C685" s="13" t="s">
        <v>1270</v>
      </c>
      <c r="D685" s="13" t="s">
        <v>1627</v>
      </c>
    </row>
    <row r="686" spans="1:4" x14ac:dyDescent="0.2">
      <c r="A686" s="7">
        <v>685</v>
      </c>
      <c r="B686" s="12" t="s">
        <v>1271</v>
      </c>
      <c r="C686" s="13" t="s">
        <v>1272</v>
      </c>
      <c r="D686" s="13" t="s">
        <v>1645</v>
      </c>
    </row>
    <row r="687" spans="1:4" x14ac:dyDescent="0.2">
      <c r="A687" s="7">
        <v>686</v>
      </c>
      <c r="B687" s="10" t="s">
        <v>1273</v>
      </c>
      <c r="C687" s="11" t="s">
        <v>1274</v>
      </c>
      <c r="D687" s="11" t="s">
        <v>1629</v>
      </c>
    </row>
    <row r="688" spans="1:4" x14ac:dyDescent="0.2">
      <c r="A688" s="7">
        <v>687</v>
      </c>
      <c r="B688" s="12" t="s">
        <v>1275</v>
      </c>
      <c r="C688" s="13" t="s">
        <v>1276</v>
      </c>
      <c r="D688" s="13" t="s">
        <v>1629</v>
      </c>
    </row>
    <row r="689" spans="1:4" x14ac:dyDescent="0.2">
      <c r="A689" s="7">
        <v>688</v>
      </c>
      <c r="B689" s="12" t="s">
        <v>1277</v>
      </c>
      <c r="C689" s="13" t="s">
        <v>1278</v>
      </c>
      <c r="D689" s="13" t="s">
        <v>1661</v>
      </c>
    </row>
    <row r="690" spans="1:4" x14ac:dyDescent="0.2">
      <c r="A690" s="7">
        <v>689</v>
      </c>
      <c r="B690" s="10" t="s">
        <v>1279</v>
      </c>
      <c r="C690" s="11" t="s">
        <v>1280</v>
      </c>
      <c r="D690" s="11" t="s">
        <v>1635</v>
      </c>
    </row>
    <row r="691" spans="1:4" x14ac:dyDescent="0.2">
      <c r="A691" s="7">
        <v>690</v>
      </c>
      <c r="B691" s="10" t="s">
        <v>1281</v>
      </c>
      <c r="C691" s="11" t="s">
        <v>1282</v>
      </c>
      <c r="D691" s="11" t="s">
        <v>1649</v>
      </c>
    </row>
    <row r="692" spans="1:4" x14ac:dyDescent="0.2">
      <c r="A692" s="7">
        <v>691</v>
      </c>
      <c r="B692" s="10" t="s">
        <v>1283</v>
      </c>
      <c r="C692" s="11" t="s">
        <v>1284</v>
      </c>
      <c r="D692" s="11" t="s">
        <v>1640</v>
      </c>
    </row>
    <row r="693" spans="1:4" x14ac:dyDescent="0.2">
      <c r="A693" s="7">
        <v>692</v>
      </c>
      <c r="B693" s="12" t="s">
        <v>1285</v>
      </c>
      <c r="C693" s="13" t="s">
        <v>1286</v>
      </c>
      <c r="D693" s="13" t="s">
        <v>1631</v>
      </c>
    </row>
    <row r="694" spans="1:4" x14ac:dyDescent="0.2">
      <c r="A694" s="7">
        <v>693</v>
      </c>
      <c r="B694" s="10" t="s">
        <v>1287</v>
      </c>
      <c r="C694" s="11" t="s">
        <v>1288</v>
      </c>
      <c r="D694" s="11" t="s">
        <v>1630</v>
      </c>
    </row>
    <row r="695" spans="1:4" x14ac:dyDescent="0.2">
      <c r="A695" s="7">
        <v>694</v>
      </c>
      <c r="B695" s="12" t="s">
        <v>1289</v>
      </c>
      <c r="C695" s="13" t="s">
        <v>1290</v>
      </c>
      <c r="D695" s="13" t="s">
        <v>1630</v>
      </c>
    </row>
    <row r="696" spans="1:4" x14ac:dyDescent="0.2">
      <c r="A696" s="7">
        <v>695</v>
      </c>
      <c r="B696" s="10" t="s">
        <v>1291</v>
      </c>
      <c r="C696" s="11" t="s">
        <v>1292</v>
      </c>
      <c r="D696" s="11" t="s">
        <v>1630</v>
      </c>
    </row>
    <row r="697" spans="1:4" x14ac:dyDescent="0.2">
      <c r="A697" s="7">
        <v>696</v>
      </c>
      <c r="B697" s="12" t="s">
        <v>1293</v>
      </c>
      <c r="C697" s="13" t="s">
        <v>1294</v>
      </c>
      <c r="D697" s="13" t="s">
        <v>1630</v>
      </c>
    </row>
    <row r="698" spans="1:4" x14ac:dyDescent="0.2">
      <c r="A698" s="7">
        <v>697</v>
      </c>
      <c r="B698" s="10" t="s">
        <v>1295</v>
      </c>
      <c r="C698" s="11" t="s">
        <v>1296</v>
      </c>
      <c r="D698" s="11" t="s">
        <v>1629</v>
      </c>
    </row>
    <row r="699" spans="1:4" x14ac:dyDescent="0.2">
      <c r="A699" s="7">
        <v>698</v>
      </c>
      <c r="B699" s="10" t="s">
        <v>1297</v>
      </c>
      <c r="C699" s="11" t="s">
        <v>1298</v>
      </c>
      <c r="D699" s="11" t="s">
        <v>1630</v>
      </c>
    </row>
    <row r="700" spans="1:4" x14ac:dyDescent="0.2">
      <c r="A700" s="7">
        <v>699</v>
      </c>
      <c r="B700" s="10" t="s">
        <v>1299</v>
      </c>
      <c r="C700" s="11" t="s">
        <v>1300</v>
      </c>
      <c r="D700" s="11" t="s">
        <v>1627</v>
      </c>
    </row>
    <row r="701" spans="1:4" x14ac:dyDescent="0.2">
      <c r="A701" s="7">
        <v>700</v>
      </c>
      <c r="B701" s="12" t="s">
        <v>1301</v>
      </c>
      <c r="C701" s="13" t="s">
        <v>1302</v>
      </c>
      <c r="D701" s="13" t="s">
        <v>1640</v>
      </c>
    </row>
    <row r="702" spans="1:4" x14ac:dyDescent="0.2">
      <c r="A702" s="7">
        <v>701</v>
      </c>
      <c r="B702" s="12" t="s">
        <v>1303</v>
      </c>
      <c r="C702" s="13" t="s">
        <v>1304</v>
      </c>
      <c r="D702" s="13" t="s">
        <v>1649</v>
      </c>
    </row>
    <row r="703" spans="1:4" x14ac:dyDescent="0.2">
      <c r="A703" s="7">
        <v>702</v>
      </c>
      <c r="B703" s="12" t="s">
        <v>1305</v>
      </c>
      <c r="C703" s="13" t="s">
        <v>1306</v>
      </c>
      <c r="D703" s="13" t="s">
        <v>1627</v>
      </c>
    </row>
    <row r="704" spans="1:4" x14ac:dyDescent="0.2">
      <c r="A704" s="7">
        <v>703</v>
      </c>
      <c r="B704" s="12" t="s">
        <v>1307</v>
      </c>
      <c r="C704" s="13" t="s">
        <v>1308</v>
      </c>
      <c r="D704" s="13" t="s">
        <v>1630</v>
      </c>
    </row>
    <row r="705" spans="1:4" x14ac:dyDescent="0.2">
      <c r="A705" s="7">
        <v>704</v>
      </c>
      <c r="B705" s="12" t="s">
        <v>1309</v>
      </c>
      <c r="C705" s="13" t="s">
        <v>1310</v>
      </c>
      <c r="D705" s="13" t="s">
        <v>1635</v>
      </c>
    </row>
    <row r="706" spans="1:4" x14ac:dyDescent="0.2">
      <c r="A706" s="7">
        <v>705</v>
      </c>
      <c r="B706" s="10" t="s">
        <v>1311</v>
      </c>
      <c r="C706" s="11" t="s">
        <v>1312</v>
      </c>
      <c r="D706" s="11">
        <v>0</v>
      </c>
    </row>
    <row r="707" spans="1:4" x14ac:dyDescent="0.2">
      <c r="A707" s="7">
        <v>706</v>
      </c>
      <c r="B707" s="10" t="s">
        <v>1313</v>
      </c>
      <c r="C707" s="11" t="s">
        <v>1314</v>
      </c>
      <c r="D707" s="11" t="s">
        <v>1630</v>
      </c>
    </row>
    <row r="708" spans="1:4" x14ac:dyDescent="0.2">
      <c r="A708" s="7">
        <v>707</v>
      </c>
      <c r="B708" s="12" t="s">
        <v>1315</v>
      </c>
      <c r="C708" s="13" t="s">
        <v>1316</v>
      </c>
      <c r="D708" s="13" t="s">
        <v>1639</v>
      </c>
    </row>
    <row r="709" spans="1:4" x14ac:dyDescent="0.2">
      <c r="A709" s="7">
        <v>708</v>
      </c>
      <c r="B709" s="10" t="s">
        <v>1317</v>
      </c>
      <c r="C709" s="11" t="s">
        <v>1318</v>
      </c>
      <c r="D709" s="11" t="s">
        <v>1627</v>
      </c>
    </row>
    <row r="710" spans="1:4" x14ac:dyDescent="0.2">
      <c r="A710" s="7">
        <v>709</v>
      </c>
      <c r="B710" s="12" t="s">
        <v>1319</v>
      </c>
      <c r="C710" s="13" t="s">
        <v>1320</v>
      </c>
      <c r="D710" s="13" t="s">
        <v>1630</v>
      </c>
    </row>
    <row r="711" spans="1:4" x14ac:dyDescent="0.2">
      <c r="A711" s="7">
        <v>710</v>
      </c>
      <c r="B711" s="10" t="s">
        <v>1321</v>
      </c>
      <c r="C711" s="11" t="s">
        <v>1322</v>
      </c>
      <c r="D711" s="11" t="s">
        <v>1627</v>
      </c>
    </row>
    <row r="712" spans="1:4" x14ac:dyDescent="0.2">
      <c r="A712" s="7">
        <v>711</v>
      </c>
      <c r="B712" s="10" t="s">
        <v>1323</v>
      </c>
      <c r="C712" s="11" t="s">
        <v>1324</v>
      </c>
      <c r="D712" s="11" t="s">
        <v>1634</v>
      </c>
    </row>
    <row r="713" spans="1:4" x14ac:dyDescent="0.2">
      <c r="A713" s="7">
        <v>712</v>
      </c>
      <c r="B713" s="10" t="s">
        <v>1325</v>
      </c>
      <c r="C713" s="11" t="s">
        <v>1326</v>
      </c>
      <c r="D713" s="11" t="s">
        <v>1645</v>
      </c>
    </row>
    <row r="714" spans="1:4" x14ac:dyDescent="0.2">
      <c r="A714" s="7">
        <v>713</v>
      </c>
      <c r="B714" s="12" t="s">
        <v>1327</v>
      </c>
      <c r="C714" s="13" t="s">
        <v>1328</v>
      </c>
      <c r="D714" s="13" t="s">
        <v>1628</v>
      </c>
    </row>
    <row r="715" spans="1:4" x14ac:dyDescent="0.2">
      <c r="A715" s="7">
        <v>714</v>
      </c>
      <c r="B715" s="12" t="s">
        <v>1329</v>
      </c>
      <c r="C715" s="13" t="s">
        <v>1330</v>
      </c>
      <c r="D715" s="13" t="s">
        <v>1627</v>
      </c>
    </row>
    <row r="716" spans="1:4" x14ac:dyDescent="0.2">
      <c r="A716" s="7">
        <v>715</v>
      </c>
      <c r="B716" s="10" t="s">
        <v>1331</v>
      </c>
      <c r="C716" s="11" t="s">
        <v>1332</v>
      </c>
      <c r="D716" s="11" t="s">
        <v>1630</v>
      </c>
    </row>
    <row r="717" spans="1:4" x14ac:dyDescent="0.2">
      <c r="A717" s="7">
        <v>716</v>
      </c>
      <c r="B717" s="12" t="s">
        <v>1333</v>
      </c>
      <c r="C717" s="13" t="s">
        <v>1334</v>
      </c>
      <c r="D717" s="13" t="s">
        <v>1629</v>
      </c>
    </row>
    <row r="718" spans="1:4" x14ac:dyDescent="0.2">
      <c r="A718" s="7">
        <v>717</v>
      </c>
      <c r="B718" s="12" t="s">
        <v>1335</v>
      </c>
      <c r="C718" s="13" t="s">
        <v>1336</v>
      </c>
      <c r="D718" s="13" t="s">
        <v>1631</v>
      </c>
    </row>
    <row r="719" spans="1:4" x14ac:dyDescent="0.2">
      <c r="A719" s="7">
        <v>718</v>
      </c>
      <c r="B719" s="12" t="s">
        <v>1337</v>
      </c>
      <c r="C719" s="13" t="s">
        <v>1338</v>
      </c>
      <c r="D719" s="13" t="s">
        <v>1630</v>
      </c>
    </row>
    <row r="720" spans="1:4" x14ac:dyDescent="0.2">
      <c r="A720" s="7">
        <v>719</v>
      </c>
      <c r="B720" s="12">
        <v>28756</v>
      </c>
      <c r="C720" s="13" t="s">
        <v>1339</v>
      </c>
      <c r="D720" s="13" t="s">
        <v>1627</v>
      </c>
    </row>
    <row r="721" spans="1:4" x14ac:dyDescent="0.2">
      <c r="A721" s="7">
        <v>720</v>
      </c>
      <c r="B721" s="12" t="s">
        <v>1340</v>
      </c>
      <c r="C721" s="13" t="s">
        <v>1341</v>
      </c>
      <c r="D721" s="13" t="s">
        <v>1650</v>
      </c>
    </row>
    <row r="722" spans="1:4" x14ac:dyDescent="0.2">
      <c r="A722" s="7">
        <v>721</v>
      </c>
      <c r="B722" s="12" t="s">
        <v>1342</v>
      </c>
      <c r="C722" s="13" t="s">
        <v>1343</v>
      </c>
      <c r="D722" s="13" t="s">
        <v>1641</v>
      </c>
    </row>
    <row r="723" spans="1:4" x14ac:dyDescent="0.2">
      <c r="A723" s="7">
        <v>722</v>
      </c>
      <c r="B723" s="12" t="s">
        <v>1344</v>
      </c>
      <c r="C723" s="13" t="s">
        <v>1345</v>
      </c>
      <c r="D723" s="13" t="s">
        <v>1635</v>
      </c>
    </row>
    <row r="724" spans="1:4" x14ac:dyDescent="0.2">
      <c r="A724" s="7">
        <v>723</v>
      </c>
      <c r="B724" s="10" t="s">
        <v>1346</v>
      </c>
      <c r="C724" s="11" t="s">
        <v>1347</v>
      </c>
      <c r="D724" s="11" t="s">
        <v>1629</v>
      </c>
    </row>
    <row r="725" spans="1:4" x14ac:dyDescent="0.2">
      <c r="A725" s="7">
        <v>724</v>
      </c>
      <c r="B725" s="12" t="s">
        <v>1348</v>
      </c>
      <c r="C725" s="13" t="s">
        <v>1349</v>
      </c>
      <c r="D725" s="13" t="s">
        <v>1627</v>
      </c>
    </row>
    <row r="726" spans="1:4" x14ac:dyDescent="0.2">
      <c r="A726" s="7">
        <v>725</v>
      </c>
      <c r="B726" s="12">
        <v>93499</v>
      </c>
      <c r="C726" s="13" t="s">
        <v>1350</v>
      </c>
      <c r="D726" s="13" t="s">
        <v>1627</v>
      </c>
    </row>
    <row r="727" spans="1:4" x14ac:dyDescent="0.2">
      <c r="A727" s="7">
        <v>726</v>
      </c>
      <c r="B727" s="12" t="s">
        <v>1351</v>
      </c>
      <c r="C727" s="13" t="s">
        <v>1352</v>
      </c>
      <c r="D727" s="13">
        <v>0</v>
      </c>
    </row>
    <row r="728" spans="1:4" x14ac:dyDescent="0.2">
      <c r="A728" s="7">
        <v>727</v>
      </c>
      <c r="B728" s="10" t="s">
        <v>1353</v>
      </c>
      <c r="C728" s="11" t="s">
        <v>1354</v>
      </c>
      <c r="D728" s="11" t="s">
        <v>1633</v>
      </c>
    </row>
    <row r="729" spans="1:4" x14ac:dyDescent="0.2">
      <c r="A729" s="7">
        <v>728</v>
      </c>
      <c r="B729" s="10" t="s">
        <v>1355</v>
      </c>
      <c r="C729" s="11" t="s">
        <v>1356</v>
      </c>
      <c r="D729" s="11" t="s">
        <v>1627</v>
      </c>
    </row>
    <row r="730" spans="1:4" x14ac:dyDescent="0.2">
      <c r="A730" s="7">
        <v>729</v>
      </c>
      <c r="B730" s="10" t="s">
        <v>1357</v>
      </c>
      <c r="C730" s="11" t="s">
        <v>1358</v>
      </c>
      <c r="D730" s="11" t="s">
        <v>1649</v>
      </c>
    </row>
    <row r="731" spans="1:4" x14ac:dyDescent="0.2">
      <c r="A731" s="7">
        <v>730</v>
      </c>
      <c r="B731" s="10" t="s">
        <v>1359</v>
      </c>
      <c r="C731" s="11" t="s">
        <v>1360</v>
      </c>
      <c r="D731" s="11" t="s">
        <v>1628</v>
      </c>
    </row>
    <row r="732" spans="1:4" x14ac:dyDescent="0.2">
      <c r="A732" s="7">
        <v>731</v>
      </c>
      <c r="B732" s="10" t="s">
        <v>1361</v>
      </c>
      <c r="C732" s="11" t="s">
        <v>1362</v>
      </c>
      <c r="D732" s="11" t="s">
        <v>1627</v>
      </c>
    </row>
    <row r="733" spans="1:4" x14ac:dyDescent="0.2">
      <c r="A733" s="7">
        <v>732</v>
      </c>
      <c r="B733" s="10">
        <v>36456</v>
      </c>
      <c r="C733" s="11" t="s">
        <v>1363</v>
      </c>
      <c r="D733" s="11" t="s">
        <v>1631</v>
      </c>
    </row>
    <row r="734" spans="1:4" x14ac:dyDescent="0.2">
      <c r="A734" s="7">
        <v>733</v>
      </c>
      <c r="B734" s="10" t="s">
        <v>1364</v>
      </c>
      <c r="C734" s="11" t="s">
        <v>1365</v>
      </c>
      <c r="D734" s="11" t="s">
        <v>1662</v>
      </c>
    </row>
    <row r="735" spans="1:4" x14ac:dyDescent="0.2">
      <c r="A735" s="7">
        <v>734</v>
      </c>
      <c r="B735" s="10" t="s">
        <v>1366</v>
      </c>
      <c r="C735" s="11" t="s">
        <v>1367</v>
      </c>
      <c r="D735" s="11">
        <v>0</v>
      </c>
    </row>
    <row r="736" spans="1:4" x14ac:dyDescent="0.2">
      <c r="A736" s="7">
        <v>735</v>
      </c>
      <c r="B736" s="12" t="s">
        <v>1368</v>
      </c>
      <c r="C736" s="13" t="s">
        <v>1369</v>
      </c>
      <c r="D736" s="13">
        <v>0</v>
      </c>
    </row>
    <row r="737" spans="1:4" x14ac:dyDescent="0.2">
      <c r="A737" s="7">
        <v>736</v>
      </c>
      <c r="B737" s="12" t="s">
        <v>1370</v>
      </c>
      <c r="C737" s="13" t="s">
        <v>1371</v>
      </c>
      <c r="D737" s="13" t="s">
        <v>1640</v>
      </c>
    </row>
    <row r="738" spans="1:4" x14ac:dyDescent="0.2">
      <c r="A738" s="7">
        <v>737</v>
      </c>
      <c r="B738" s="10">
        <v>93550</v>
      </c>
      <c r="C738" s="11" t="s">
        <v>1372</v>
      </c>
      <c r="D738" s="11" t="s">
        <v>1631</v>
      </c>
    </row>
    <row r="739" spans="1:4" x14ac:dyDescent="0.2">
      <c r="A739" s="7">
        <v>738</v>
      </c>
      <c r="B739" s="10" t="s">
        <v>1373</v>
      </c>
      <c r="C739" s="11" t="s">
        <v>1374</v>
      </c>
      <c r="D739" s="11" t="s">
        <v>1684</v>
      </c>
    </row>
    <row r="740" spans="1:4" x14ac:dyDescent="0.2">
      <c r="A740" s="7">
        <v>739</v>
      </c>
      <c r="B740" s="10" t="s">
        <v>1375</v>
      </c>
      <c r="C740" s="11" t="s">
        <v>1376</v>
      </c>
      <c r="D740" s="11" t="s">
        <v>1650</v>
      </c>
    </row>
    <row r="741" spans="1:4" x14ac:dyDescent="0.2">
      <c r="A741" s="7">
        <v>740</v>
      </c>
      <c r="B741" s="12">
        <v>95445</v>
      </c>
      <c r="C741" s="13" t="s">
        <v>1377</v>
      </c>
      <c r="D741" s="13" t="s">
        <v>1645</v>
      </c>
    </row>
    <row r="742" spans="1:4" x14ac:dyDescent="0.2">
      <c r="A742" s="7">
        <v>741</v>
      </c>
      <c r="B742" s="12" t="s">
        <v>1378</v>
      </c>
      <c r="C742" s="13" t="s">
        <v>1379</v>
      </c>
      <c r="D742" s="13" t="s">
        <v>1659</v>
      </c>
    </row>
    <row r="743" spans="1:4" x14ac:dyDescent="0.2">
      <c r="A743" s="7">
        <v>742</v>
      </c>
      <c r="B743" s="10" t="s">
        <v>1380</v>
      </c>
      <c r="C743" s="11" t="s">
        <v>1381</v>
      </c>
      <c r="D743" s="11">
        <v>0</v>
      </c>
    </row>
    <row r="744" spans="1:4" x14ac:dyDescent="0.2">
      <c r="A744" s="7">
        <v>743</v>
      </c>
      <c r="B744" s="10" t="s">
        <v>1382</v>
      </c>
      <c r="C744" s="11" t="s">
        <v>1383</v>
      </c>
      <c r="D744" s="11" t="s">
        <v>1640</v>
      </c>
    </row>
    <row r="745" spans="1:4" x14ac:dyDescent="0.2">
      <c r="A745" s="7">
        <v>744</v>
      </c>
      <c r="B745" s="12" t="s">
        <v>1384</v>
      </c>
      <c r="C745" s="13" t="s">
        <v>1385</v>
      </c>
      <c r="D745" s="13" t="s">
        <v>1637</v>
      </c>
    </row>
    <row r="746" spans="1:4" x14ac:dyDescent="0.2">
      <c r="A746" s="7">
        <v>745</v>
      </c>
      <c r="B746" s="10" t="s">
        <v>1386</v>
      </c>
      <c r="C746" s="11" t="s">
        <v>1387</v>
      </c>
      <c r="D746" s="11" t="s">
        <v>1635</v>
      </c>
    </row>
    <row r="747" spans="1:4" x14ac:dyDescent="0.2">
      <c r="A747" s="7">
        <v>746</v>
      </c>
      <c r="B747" s="10" t="s">
        <v>1388</v>
      </c>
      <c r="C747" s="11" t="s">
        <v>1389</v>
      </c>
      <c r="D747" s="11" t="s">
        <v>1685</v>
      </c>
    </row>
    <row r="748" spans="1:4" x14ac:dyDescent="0.2">
      <c r="A748" s="7">
        <v>747</v>
      </c>
      <c r="B748" s="10" t="s">
        <v>1390</v>
      </c>
      <c r="C748" s="11" t="s">
        <v>1391</v>
      </c>
      <c r="D748" s="11" t="s">
        <v>1644</v>
      </c>
    </row>
    <row r="749" spans="1:4" x14ac:dyDescent="0.2">
      <c r="A749" s="7">
        <v>748</v>
      </c>
      <c r="B749" s="12">
        <v>31886</v>
      </c>
      <c r="C749" s="13" t="s">
        <v>1392</v>
      </c>
      <c r="D749" s="13" t="s">
        <v>1631</v>
      </c>
    </row>
    <row r="750" spans="1:4" x14ac:dyDescent="0.2">
      <c r="A750" s="7">
        <v>749</v>
      </c>
      <c r="B750" s="12" t="s">
        <v>1393</v>
      </c>
      <c r="C750" s="13" t="s">
        <v>1394</v>
      </c>
      <c r="D750" s="13" t="s">
        <v>1633</v>
      </c>
    </row>
    <row r="751" spans="1:4" x14ac:dyDescent="0.2">
      <c r="A751" s="7">
        <v>750</v>
      </c>
      <c r="B751" s="12" t="s">
        <v>1395</v>
      </c>
      <c r="C751" s="13" t="s">
        <v>1396</v>
      </c>
      <c r="D751" s="13" t="s">
        <v>1635</v>
      </c>
    </row>
    <row r="752" spans="1:4" x14ac:dyDescent="0.2">
      <c r="A752" s="7">
        <v>751</v>
      </c>
      <c r="B752" s="10" t="s">
        <v>1397</v>
      </c>
      <c r="C752" s="11" t="s">
        <v>1398</v>
      </c>
      <c r="D752" s="11" t="s">
        <v>1630</v>
      </c>
    </row>
    <row r="753" spans="1:4" x14ac:dyDescent="0.2">
      <c r="A753" s="7">
        <v>752</v>
      </c>
      <c r="B753" s="12" t="s">
        <v>1399</v>
      </c>
      <c r="C753" s="13" t="s">
        <v>1400</v>
      </c>
      <c r="D753" s="13" t="s">
        <v>1630</v>
      </c>
    </row>
    <row r="754" spans="1:4" x14ac:dyDescent="0.2">
      <c r="A754" s="7">
        <v>753</v>
      </c>
      <c r="B754" s="10" t="s">
        <v>1401</v>
      </c>
      <c r="C754" s="11" t="s">
        <v>1402</v>
      </c>
      <c r="D754" s="11" t="s">
        <v>1630</v>
      </c>
    </row>
    <row r="755" spans="1:4" x14ac:dyDescent="0.2">
      <c r="A755" s="7">
        <v>754</v>
      </c>
      <c r="B755" s="12" t="s">
        <v>1403</v>
      </c>
      <c r="C755" s="13" t="s">
        <v>1404</v>
      </c>
      <c r="D755" s="13">
        <v>0</v>
      </c>
    </row>
    <row r="756" spans="1:4" x14ac:dyDescent="0.2">
      <c r="A756" s="7">
        <v>755</v>
      </c>
      <c r="B756" s="10" t="s">
        <v>1405</v>
      </c>
      <c r="C756" s="11" t="s">
        <v>1406</v>
      </c>
      <c r="D756" s="11" t="s">
        <v>1627</v>
      </c>
    </row>
    <row r="757" spans="1:4" x14ac:dyDescent="0.2">
      <c r="A757" s="7">
        <v>756</v>
      </c>
      <c r="B757" s="12" t="s">
        <v>1407</v>
      </c>
      <c r="C757" s="13" t="s">
        <v>1408</v>
      </c>
      <c r="D757" s="13" t="s">
        <v>1636</v>
      </c>
    </row>
    <row r="758" spans="1:4" x14ac:dyDescent="0.2">
      <c r="A758" s="7">
        <v>757</v>
      </c>
      <c r="B758" s="10" t="s">
        <v>1409</v>
      </c>
      <c r="C758" s="11" t="s">
        <v>1410</v>
      </c>
      <c r="D758" s="11" t="s">
        <v>1631</v>
      </c>
    </row>
    <row r="759" spans="1:4" x14ac:dyDescent="0.2">
      <c r="A759" s="7">
        <v>758</v>
      </c>
      <c r="B759" s="12" t="s">
        <v>1411</v>
      </c>
      <c r="C759" s="13" t="s">
        <v>1412</v>
      </c>
      <c r="D759" s="13" t="s">
        <v>1638</v>
      </c>
    </row>
    <row r="760" spans="1:4" x14ac:dyDescent="0.2">
      <c r="A760" s="7">
        <v>759</v>
      </c>
      <c r="B760" s="10" t="s">
        <v>1413</v>
      </c>
      <c r="C760" s="11" t="s">
        <v>1414</v>
      </c>
      <c r="D760" s="11" t="s">
        <v>1629</v>
      </c>
    </row>
    <row r="761" spans="1:4" x14ac:dyDescent="0.2">
      <c r="A761" s="7">
        <v>760</v>
      </c>
      <c r="B761" s="12" t="s">
        <v>1415</v>
      </c>
      <c r="C761" s="13" t="s">
        <v>1416</v>
      </c>
      <c r="D761" s="13" t="s">
        <v>1631</v>
      </c>
    </row>
    <row r="762" spans="1:4" x14ac:dyDescent="0.2">
      <c r="A762" s="7">
        <v>761</v>
      </c>
      <c r="B762" s="12" t="s">
        <v>1417</v>
      </c>
      <c r="C762" s="13" t="s">
        <v>1418</v>
      </c>
      <c r="D762" s="13" t="s">
        <v>1629</v>
      </c>
    </row>
    <row r="763" spans="1:4" x14ac:dyDescent="0.2">
      <c r="A763" s="7">
        <v>762</v>
      </c>
      <c r="B763" s="10" t="s">
        <v>1419</v>
      </c>
      <c r="C763" s="11" t="s">
        <v>1420</v>
      </c>
      <c r="D763" s="11" t="s">
        <v>1629</v>
      </c>
    </row>
    <row r="764" spans="1:4" x14ac:dyDescent="0.2">
      <c r="A764" s="7">
        <v>763</v>
      </c>
      <c r="B764" s="12" t="s">
        <v>1421</v>
      </c>
      <c r="C764" s="13" t="s">
        <v>1422</v>
      </c>
      <c r="D764" s="13" t="s">
        <v>1630</v>
      </c>
    </row>
    <row r="765" spans="1:4" x14ac:dyDescent="0.2">
      <c r="A765" s="7">
        <v>764</v>
      </c>
      <c r="B765" s="10" t="s">
        <v>1423</v>
      </c>
      <c r="C765" s="11" t="s">
        <v>1424</v>
      </c>
      <c r="D765" s="11" t="s">
        <v>1627</v>
      </c>
    </row>
    <row r="766" spans="1:4" x14ac:dyDescent="0.2">
      <c r="A766" s="7">
        <v>765</v>
      </c>
      <c r="B766" s="10" t="s">
        <v>1425</v>
      </c>
      <c r="C766" s="11" t="s">
        <v>1426</v>
      </c>
      <c r="D766" s="11" t="s">
        <v>1630</v>
      </c>
    </row>
    <row r="767" spans="1:4" x14ac:dyDescent="0.2">
      <c r="A767" s="7">
        <v>766</v>
      </c>
      <c r="B767" s="10" t="s">
        <v>1427</v>
      </c>
      <c r="C767" s="11" t="s">
        <v>1428</v>
      </c>
      <c r="D767" s="11" t="s">
        <v>1640</v>
      </c>
    </row>
    <row r="768" spans="1:4" x14ac:dyDescent="0.2">
      <c r="A768" s="7">
        <v>767</v>
      </c>
      <c r="B768" s="12" t="s">
        <v>1429</v>
      </c>
      <c r="C768" s="13" t="s">
        <v>1430</v>
      </c>
      <c r="D768" s="13" t="s">
        <v>1630</v>
      </c>
    </row>
    <row r="769" spans="1:4" x14ac:dyDescent="0.2">
      <c r="A769" s="7">
        <v>768</v>
      </c>
      <c r="B769" s="10" t="s">
        <v>1431</v>
      </c>
      <c r="C769" s="11" t="s">
        <v>1432</v>
      </c>
      <c r="D769" s="11" t="s">
        <v>1630</v>
      </c>
    </row>
    <row r="770" spans="1:4" x14ac:dyDescent="0.2">
      <c r="A770" s="7">
        <v>769</v>
      </c>
      <c r="B770" s="12" t="s">
        <v>1433</v>
      </c>
      <c r="C770" s="13" t="s">
        <v>1434</v>
      </c>
      <c r="D770" s="13" t="s">
        <v>1634</v>
      </c>
    </row>
    <row r="771" spans="1:4" x14ac:dyDescent="0.2">
      <c r="A771" s="7">
        <v>770</v>
      </c>
      <c r="B771" s="12" t="s">
        <v>1435</v>
      </c>
      <c r="C771" s="13" t="s">
        <v>1436</v>
      </c>
      <c r="D771" s="13" t="s">
        <v>1629</v>
      </c>
    </row>
    <row r="772" spans="1:4" x14ac:dyDescent="0.2">
      <c r="A772" s="7">
        <v>771</v>
      </c>
      <c r="B772" s="10" t="s">
        <v>1437</v>
      </c>
      <c r="C772" s="11" t="s">
        <v>1438</v>
      </c>
      <c r="D772" s="11" t="s">
        <v>1633</v>
      </c>
    </row>
    <row r="773" spans="1:4" x14ac:dyDescent="0.2">
      <c r="A773" s="7">
        <v>772</v>
      </c>
      <c r="B773" s="10" t="s">
        <v>1439</v>
      </c>
      <c r="C773" s="11" t="s">
        <v>1440</v>
      </c>
      <c r="D773" s="11" t="s">
        <v>1640</v>
      </c>
    </row>
    <row r="774" spans="1:4" x14ac:dyDescent="0.2">
      <c r="A774" s="7">
        <v>773</v>
      </c>
      <c r="B774" s="10" t="s">
        <v>1441</v>
      </c>
      <c r="C774" s="11" t="s">
        <v>1442</v>
      </c>
      <c r="D774" s="11" t="s">
        <v>1629</v>
      </c>
    </row>
    <row r="775" spans="1:4" x14ac:dyDescent="0.2">
      <c r="A775" s="7">
        <v>774</v>
      </c>
      <c r="B775" s="10" t="s">
        <v>1443</v>
      </c>
      <c r="C775" s="11" t="s">
        <v>1444</v>
      </c>
      <c r="D775" s="11" t="s">
        <v>1631</v>
      </c>
    </row>
    <row r="776" spans="1:4" x14ac:dyDescent="0.2">
      <c r="A776" s="7">
        <v>775</v>
      </c>
      <c r="B776" s="12" t="s">
        <v>1445</v>
      </c>
      <c r="C776" s="13" t="s">
        <v>1446</v>
      </c>
      <c r="D776" s="13" t="s">
        <v>1631</v>
      </c>
    </row>
    <row r="777" spans="1:4" x14ac:dyDescent="0.2">
      <c r="A777" s="7">
        <v>776</v>
      </c>
      <c r="B777" s="10" t="s">
        <v>1447</v>
      </c>
      <c r="C777" s="11" t="s">
        <v>1448</v>
      </c>
      <c r="D777" s="11" t="s">
        <v>1636</v>
      </c>
    </row>
    <row r="778" spans="1:4" x14ac:dyDescent="0.2">
      <c r="A778" s="7">
        <v>777</v>
      </c>
      <c r="B778" s="12" t="s">
        <v>1449</v>
      </c>
      <c r="C778" s="13" t="s">
        <v>1450</v>
      </c>
      <c r="D778" s="13" t="s">
        <v>1628</v>
      </c>
    </row>
    <row r="779" spans="1:4" x14ac:dyDescent="0.2">
      <c r="A779" s="7">
        <v>778</v>
      </c>
      <c r="B779" s="12" t="s">
        <v>1451</v>
      </c>
      <c r="C779" s="13" t="s">
        <v>1452</v>
      </c>
      <c r="D779" s="13" t="s">
        <v>1636</v>
      </c>
    </row>
    <row r="780" spans="1:4" x14ac:dyDescent="0.2">
      <c r="A780" s="7">
        <v>779</v>
      </c>
      <c r="B780" s="10" t="s">
        <v>1453</v>
      </c>
      <c r="C780" s="11" t="s">
        <v>1454</v>
      </c>
      <c r="D780" s="11" t="s">
        <v>1629</v>
      </c>
    </row>
    <row r="781" spans="1:4" x14ac:dyDescent="0.2">
      <c r="A781" s="7">
        <v>780</v>
      </c>
      <c r="B781" s="12" t="s">
        <v>1455</v>
      </c>
      <c r="C781" s="13" t="s">
        <v>1456</v>
      </c>
      <c r="D781" s="13" t="s">
        <v>1629</v>
      </c>
    </row>
    <row r="782" spans="1:4" x14ac:dyDescent="0.2">
      <c r="A782" s="7">
        <v>781</v>
      </c>
      <c r="B782" s="10" t="s">
        <v>1457</v>
      </c>
      <c r="C782" s="11" t="s">
        <v>1458</v>
      </c>
      <c r="D782" s="11" t="s">
        <v>1649</v>
      </c>
    </row>
    <row r="783" spans="1:4" x14ac:dyDescent="0.2">
      <c r="A783" s="7">
        <v>782</v>
      </c>
      <c r="B783" s="12">
        <v>119823</v>
      </c>
      <c r="C783" s="13" t="s">
        <v>1459</v>
      </c>
      <c r="D783" s="13" t="s">
        <v>1635</v>
      </c>
    </row>
    <row r="784" spans="1:4" x14ac:dyDescent="0.2">
      <c r="A784" s="7">
        <v>783</v>
      </c>
      <c r="B784" s="12" t="s">
        <v>1460</v>
      </c>
      <c r="C784" s="13" t="s">
        <v>1461</v>
      </c>
      <c r="D784" s="13" t="s">
        <v>1635</v>
      </c>
    </row>
    <row r="785" spans="1:4" x14ac:dyDescent="0.2">
      <c r="A785" s="7">
        <v>784</v>
      </c>
      <c r="B785" s="10">
        <v>118685</v>
      </c>
      <c r="C785" s="11" t="s">
        <v>1462</v>
      </c>
      <c r="D785" s="11" t="s">
        <v>1635</v>
      </c>
    </row>
    <row r="786" spans="1:4" x14ac:dyDescent="0.2">
      <c r="A786" s="7">
        <v>785</v>
      </c>
      <c r="B786" s="12" t="s">
        <v>1463</v>
      </c>
      <c r="C786" s="13" t="s">
        <v>1464</v>
      </c>
      <c r="D786" s="13" t="s">
        <v>1630</v>
      </c>
    </row>
    <row r="787" spans="1:4" x14ac:dyDescent="0.2">
      <c r="A787" s="7">
        <v>786</v>
      </c>
      <c r="B787" s="12" t="s">
        <v>1465</v>
      </c>
      <c r="C787" s="13" t="s">
        <v>1466</v>
      </c>
      <c r="D787" s="13" t="s">
        <v>1630</v>
      </c>
    </row>
    <row r="788" spans="1:4" x14ac:dyDescent="0.2">
      <c r="A788" s="7">
        <v>787</v>
      </c>
      <c r="B788" s="12" t="s">
        <v>1467</v>
      </c>
      <c r="C788" s="13" t="s">
        <v>1468</v>
      </c>
      <c r="D788" s="13" t="s">
        <v>1635</v>
      </c>
    </row>
    <row r="789" spans="1:4" x14ac:dyDescent="0.2">
      <c r="A789" s="7">
        <v>788</v>
      </c>
      <c r="B789" s="12" t="s">
        <v>1469</v>
      </c>
      <c r="C789" s="13" t="s">
        <v>1470</v>
      </c>
      <c r="D789" s="13" t="s">
        <v>1686</v>
      </c>
    </row>
    <row r="790" spans="1:4" x14ac:dyDescent="0.2">
      <c r="A790" s="7">
        <v>789</v>
      </c>
      <c r="B790" s="12" t="s">
        <v>1471</v>
      </c>
      <c r="C790" s="13" t="s">
        <v>1472</v>
      </c>
      <c r="D790" s="13" t="s">
        <v>1635</v>
      </c>
    </row>
    <row r="791" spans="1:4" x14ac:dyDescent="0.2">
      <c r="A791" s="7">
        <v>790</v>
      </c>
      <c r="B791" s="10" t="s">
        <v>1473</v>
      </c>
      <c r="C791" s="11" t="s">
        <v>1474</v>
      </c>
      <c r="D791" s="11" t="s">
        <v>1640</v>
      </c>
    </row>
    <row r="792" spans="1:4" x14ac:dyDescent="0.2">
      <c r="A792" s="7">
        <v>791</v>
      </c>
      <c r="B792" s="10" t="s">
        <v>1475</v>
      </c>
      <c r="C792" s="11" t="s">
        <v>1476</v>
      </c>
      <c r="D792" s="11" t="s">
        <v>1631</v>
      </c>
    </row>
    <row r="793" spans="1:4" x14ac:dyDescent="0.2">
      <c r="A793" s="7">
        <v>792</v>
      </c>
      <c r="B793" s="10" t="s">
        <v>1477</v>
      </c>
      <c r="C793" s="11" t="s">
        <v>1478</v>
      </c>
      <c r="D793" s="11" t="s">
        <v>1629</v>
      </c>
    </row>
    <row r="794" spans="1:4" x14ac:dyDescent="0.2">
      <c r="A794" s="7">
        <v>793</v>
      </c>
      <c r="B794" s="12" t="s">
        <v>1479</v>
      </c>
      <c r="C794" s="13" t="s">
        <v>1480</v>
      </c>
      <c r="D794" s="13" t="s">
        <v>1627</v>
      </c>
    </row>
    <row r="795" spans="1:4" x14ac:dyDescent="0.2">
      <c r="A795" s="7">
        <v>794</v>
      </c>
      <c r="B795" s="12" t="s">
        <v>1481</v>
      </c>
      <c r="C795" s="13" t="s">
        <v>1482</v>
      </c>
      <c r="D795" s="13" t="s">
        <v>1627</v>
      </c>
    </row>
    <row r="796" spans="1:4" x14ac:dyDescent="0.2">
      <c r="A796" s="7">
        <v>795</v>
      </c>
      <c r="B796" s="12" t="s">
        <v>1483</v>
      </c>
      <c r="C796" s="13" t="s">
        <v>1484</v>
      </c>
      <c r="D796" s="13" t="s">
        <v>1629</v>
      </c>
    </row>
    <row r="797" spans="1:4" x14ac:dyDescent="0.2">
      <c r="A797" s="7">
        <v>796</v>
      </c>
      <c r="B797" s="12" t="s">
        <v>1485</v>
      </c>
      <c r="C797" s="13" t="s">
        <v>1486</v>
      </c>
      <c r="D797" s="13" t="s">
        <v>1627</v>
      </c>
    </row>
    <row r="798" spans="1:4" x14ac:dyDescent="0.2">
      <c r="A798" s="7">
        <v>797</v>
      </c>
      <c r="B798" s="10" t="s">
        <v>1487</v>
      </c>
      <c r="C798" s="11" t="s">
        <v>1488</v>
      </c>
      <c r="D798" s="11" t="s">
        <v>1635</v>
      </c>
    </row>
    <row r="799" spans="1:4" x14ac:dyDescent="0.2">
      <c r="A799" s="7">
        <v>798</v>
      </c>
      <c r="B799" s="12" t="s">
        <v>1489</v>
      </c>
      <c r="C799" s="13" t="s">
        <v>1490</v>
      </c>
      <c r="D799" s="13" t="s">
        <v>1640</v>
      </c>
    </row>
    <row r="800" spans="1:4" x14ac:dyDescent="0.2">
      <c r="A800" s="7">
        <v>799</v>
      </c>
      <c r="B800" s="12" t="s">
        <v>1491</v>
      </c>
      <c r="C800" s="13" t="s">
        <v>1492</v>
      </c>
      <c r="D800" s="13" t="s">
        <v>1635</v>
      </c>
    </row>
    <row r="801" spans="1:4" x14ac:dyDescent="0.2">
      <c r="A801" s="7">
        <v>800</v>
      </c>
      <c r="B801" s="10" t="s">
        <v>1493</v>
      </c>
      <c r="C801" s="11" t="s">
        <v>1494</v>
      </c>
      <c r="D801" s="11" t="s">
        <v>1635</v>
      </c>
    </row>
    <row r="802" spans="1:4" x14ac:dyDescent="0.2">
      <c r="A802" s="7">
        <v>801</v>
      </c>
      <c r="B802" s="12" t="s">
        <v>1495</v>
      </c>
      <c r="C802" s="13" t="s">
        <v>1496</v>
      </c>
      <c r="D802" s="13" t="s">
        <v>1631</v>
      </c>
    </row>
    <row r="803" spans="1:4" x14ac:dyDescent="0.2">
      <c r="A803" s="7">
        <v>802</v>
      </c>
      <c r="B803" s="10" t="s">
        <v>1497</v>
      </c>
      <c r="C803" s="11" t="s">
        <v>1498</v>
      </c>
      <c r="D803" s="11" t="s">
        <v>1687</v>
      </c>
    </row>
    <row r="804" spans="1:4" x14ac:dyDescent="0.2">
      <c r="A804" s="7">
        <v>803</v>
      </c>
      <c r="B804" s="10" t="s">
        <v>1499</v>
      </c>
      <c r="C804" s="11" t="s">
        <v>1500</v>
      </c>
      <c r="D804" s="11" t="s">
        <v>1636</v>
      </c>
    </row>
    <row r="805" spans="1:4" x14ac:dyDescent="0.2">
      <c r="A805" s="7">
        <v>804</v>
      </c>
      <c r="B805" s="10" t="s">
        <v>1501</v>
      </c>
      <c r="C805" s="11" t="s">
        <v>1502</v>
      </c>
      <c r="D805" s="11" t="s">
        <v>1630</v>
      </c>
    </row>
    <row r="806" spans="1:4" x14ac:dyDescent="0.2">
      <c r="A806" s="7">
        <v>805</v>
      </c>
      <c r="B806" s="10" t="s">
        <v>1503</v>
      </c>
      <c r="C806" s="11" t="s">
        <v>1504</v>
      </c>
      <c r="D806" s="11" t="s">
        <v>1640</v>
      </c>
    </row>
    <row r="807" spans="1:4" x14ac:dyDescent="0.2">
      <c r="A807" s="7">
        <v>806</v>
      </c>
      <c r="B807" s="10" t="s">
        <v>1505</v>
      </c>
      <c r="C807" s="11" t="s">
        <v>1506</v>
      </c>
      <c r="D807" s="11" t="s">
        <v>1629</v>
      </c>
    </row>
    <row r="808" spans="1:4" x14ac:dyDescent="0.2">
      <c r="A808" s="7">
        <v>807</v>
      </c>
      <c r="B808" s="12" t="s">
        <v>1507</v>
      </c>
      <c r="C808" s="13" t="s">
        <v>1508</v>
      </c>
      <c r="D808" s="13" t="s">
        <v>1631</v>
      </c>
    </row>
    <row r="809" spans="1:4" x14ac:dyDescent="0.2">
      <c r="A809" s="7">
        <v>808</v>
      </c>
      <c r="B809" s="12" t="s">
        <v>1509</v>
      </c>
      <c r="C809" s="13" t="s">
        <v>1510</v>
      </c>
      <c r="D809" s="13" t="s">
        <v>1630</v>
      </c>
    </row>
    <row r="810" spans="1:4" x14ac:dyDescent="0.2">
      <c r="A810" s="7">
        <v>809</v>
      </c>
      <c r="B810" s="10" t="s">
        <v>1511</v>
      </c>
      <c r="C810" s="11" t="s">
        <v>1512</v>
      </c>
      <c r="D810" s="11" t="s">
        <v>1627</v>
      </c>
    </row>
    <row r="811" spans="1:4" x14ac:dyDescent="0.2">
      <c r="A811" s="7">
        <v>810</v>
      </c>
      <c r="B811" s="10">
        <v>73295</v>
      </c>
      <c r="C811" s="11" t="s">
        <v>1513</v>
      </c>
      <c r="D811" s="11" t="s">
        <v>1640</v>
      </c>
    </row>
    <row r="812" spans="1:4" x14ac:dyDescent="0.2">
      <c r="A812" s="7">
        <v>811</v>
      </c>
      <c r="B812" s="12" t="s">
        <v>1514</v>
      </c>
      <c r="C812" s="13" t="s">
        <v>1515</v>
      </c>
      <c r="D812" s="13" t="s">
        <v>1627</v>
      </c>
    </row>
    <row r="813" spans="1:4" x14ac:dyDescent="0.2">
      <c r="A813" s="7">
        <v>812</v>
      </c>
      <c r="B813" s="10" t="s">
        <v>1516</v>
      </c>
      <c r="C813" s="11" t="s">
        <v>1517</v>
      </c>
      <c r="D813" s="11" t="s">
        <v>1627</v>
      </c>
    </row>
    <row r="814" spans="1:4" x14ac:dyDescent="0.2">
      <c r="A814" s="7">
        <v>813</v>
      </c>
      <c r="B814" s="10" t="s">
        <v>1518</v>
      </c>
      <c r="C814" s="11" t="s">
        <v>1519</v>
      </c>
      <c r="D814" s="11" t="s">
        <v>1627</v>
      </c>
    </row>
    <row r="815" spans="1:4" x14ac:dyDescent="0.2">
      <c r="A815" s="7">
        <v>814</v>
      </c>
      <c r="B815" s="10" t="s">
        <v>1520</v>
      </c>
      <c r="C815" s="11" t="s">
        <v>1521</v>
      </c>
      <c r="D815" s="11">
        <v>0</v>
      </c>
    </row>
    <row r="816" spans="1:4" x14ac:dyDescent="0.2">
      <c r="A816" s="7">
        <v>815</v>
      </c>
      <c r="B816" s="10">
        <v>72491</v>
      </c>
      <c r="C816" s="11" t="s">
        <v>1522</v>
      </c>
      <c r="D816" s="11" t="s">
        <v>1640</v>
      </c>
    </row>
    <row r="817" spans="1:4" x14ac:dyDescent="0.2">
      <c r="A817" s="7">
        <v>816</v>
      </c>
      <c r="B817" s="10" t="s">
        <v>1523</v>
      </c>
      <c r="C817" s="11" t="s">
        <v>1524</v>
      </c>
      <c r="D817" s="11" t="s">
        <v>1636</v>
      </c>
    </row>
    <row r="818" spans="1:4" x14ac:dyDescent="0.2">
      <c r="A818" s="7">
        <v>817</v>
      </c>
      <c r="B818" s="10" t="s">
        <v>1525</v>
      </c>
      <c r="C818" s="11" t="s">
        <v>1526</v>
      </c>
      <c r="D818" s="11" t="s">
        <v>1635</v>
      </c>
    </row>
    <row r="819" spans="1:4" x14ac:dyDescent="0.2">
      <c r="A819" s="7">
        <v>818</v>
      </c>
      <c r="B819" s="10" t="s">
        <v>1527</v>
      </c>
      <c r="C819" s="11" t="s">
        <v>1528</v>
      </c>
      <c r="D819" s="11" t="s">
        <v>1649</v>
      </c>
    </row>
    <row r="820" spans="1:4" x14ac:dyDescent="0.2">
      <c r="A820" s="7">
        <v>819</v>
      </c>
      <c r="B820" s="10" t="s">
        <v>1529</v>
      </c>
      <c r="C820" s="11" t="s">
        <v>1530</v>
      </c>
      <c r="D820" s="11" t="s">
        <v>1635</v>
      </c>
    </row>
    <row r="821" spans="1:4" x14ac:dyDescent="0.2">
      <c r="A821" s="7">
        <v>820</v>
      </c>
      <c r="B821" s="12" t="s">
        <v>1531</v>
      </c>
      <c r="C821" s="13" t="s">
        <v>1532</v>
      </c>
      <c r="D821" s="13" t="s">
        <v>1635</v>
      </c>
    </row>
    <row r="822" spans="1:4" x14ac:dyDescent="0.2">
      <c r="A822" s="7">
        <v>821</v>
      </c>
      <c r="B822" s="10" t="s">
        <v>1533</v>
      </c>
      <c r="C822" s="11" t="s">
        <v>1534</v>
      </c>
      <c r="D822" s="11" t="s">
        <v>1635</v>
      </c>
    </row>
    <row r="823" spans="1:4" x14ac:dyDescent="0.2">
      <c r="A823" s="7">
        <v>822</v>
      </c>
      <c r="B823" s="10" t="s">
        <v>1535</v>
      </c>
      <c r="C823" s="11" t="s">
        <v>1536</v>
      </c>
      <c r="D823" s="11" t="s">
        <v>1642</v>
      </c>
    </row>
    <row r="824" spans="1:4" x14ac:dyDescent="0.2">
      <c r="A824" s="7">
        <v>823</v>
      </c>
      <c r="B824" s="12" t="s">
        <v>1537</v>
      </c>
      <c r="C824" s="13" t="s">
        <v>1538</v>
      </c>
      <c r="D824" s="13" t="s">
        <v>1635</v>
      </c>
    </row>
    <row r="825" spans="1:4" x14ac:dyDescent="0.2">
      <c r="A825" s="7">
        <v>824</v>
      </c>
      <c r="B825" s="10" t="s">
        <v>1539</v>
      </c>
      <c r="C825" s="11" t="s">
        <v>1540</v>
      </c>
      <c r="D825" s="11" t="s">
        <v>1627</v>
      </c>
    </row>
    <row r="826" spans="1:4" x14ac:dyDescent="0.2">
      <c r="A826" s="7">
        <v>825</v>
      </c>
      <c r="B826" s="10" t="s">
        <v>1541</v>
      </c>
      <c r="C826" s="11" t="s">
        <v>1542</v>
      </c>
      <c r="D826" s="11" t="s">
        <v>1631</v>
      </c>
    </row>
    <row r="827" spans="1:4" x14ac:dyDescent="0.2">
      <c r="A827" s="7">
        <v>826</v>
      </c>
      <c r="B827" s="10" t="s">
        <v>1543</v>
      </c>
      <c r="C827" s="11" t="s">
        <v>1544</v>
      </c>
      <c r="D827" s="11" t="s">
        <v>1635</v>
      </c>
    </row>
    <row r="828" spans="1:4" x14ac:dyDescent="0.2">
      <c r="A828" s="7">
        <v>827</v>
      </c>
      <c r="B828" s="10" t="s">
        <v>1545</v>
      </c>
      <c r="C828" s="11" t="s">
        <v>1546</v>
      </c>
      <c r="D828" s="11" t="s">
        <v>1627</v>
      </c>
    </row>
    <row r="829" spans="1:4" x14ac:dyDescent="0.2">
      <c r="A829" s="7">
        <v>828</v>
      </c>
      <c r="B829" s="10" t="s">
        <v>1547</v>
      </c>
      <c r="C829" s="11" t="s">
        <v>1548</v>
      </c>
      <c r="D829" s="11" t="s">
        <v>1636</v>
      </c>
    </row>
    <row r="830" spans="1:4" x14ac:dyDescent="0.2">
      <c r="A830" s="7">
        <v>829</v>
      </c>
      <c r="B830" s="10" t="s">
        <v>1549</v>
      </c>
      <c r="C830" s="11" t="s">
        <v>1550</v>
      </c>
      <c r="D830" s="11" t="s">
        <v>1634</v>
      </c>
    </row>
    <row r="831" spans="1:4" x14ac:dyDescent="0.2">
      <c r="A831" s="7">
        <v>830</v>
      </c>
      <c r="B831" s="12" t="s">
        <v>1551</v>
      </c>
      <c r="C831" s="13" t="s">
        <v>1552</v>
      </c>
      <c r="D831" s="13" t="s">
        <v>1629</v>
      </c>
    </row>
    <row r="832" spans="1:4" x14ac:dyDescent="0.2">
      <c r="A832" s="7">
        <v>831</v>
      </c>
      <c r="B832" s="10" t="s">
        <v>1553</v>
      </c>
      <c r="C832" s="11" t="s">
        <v>1554</v>
      </c>
      <c r="D832" s="11" t="s">
        <v>1635</v>
      </c>
    </row>
    <row r="833" spans="1:4" x14ac:dyDescent="0.2">
      <c r="A833" s="7">
        <v>832</v>
      </c>
      <c r="B833" s="10" t="s">
        <v>1555</v>
      </c>
      <c r="C833" s="11" t="s">
        <v>1556</v>
      </c>
      <c r="D833" s="11" t="s">
        <v>1635</v>
      </c>
    </row>
    <row r="834" spans="1:4" x14ac:dyDescent="0.2">
      <c r="A834" s="7">
        <v>833</v>
      </c>
      <c r="B834" s="10" t="s">
        <v>1557</v>
      </c>
      <c r="C834" s="11" t="s">
        <v>1558</v>
      </c>
      <c r="D834" s="11" t="s">
        <v>1649</v>
      </c>
    </row>
    <row r="835" spans="1:4" x14ac:dyDescent="0.2">
      <c r="A835" s="7">
        <v>834</v>
      </c>
      <c r="B835" s="12">
        <v>92893</v>
      </c>
      <c r="C835" s="13" t="s">
        <v>1559</v>
      </c>
      <c r="D835" s="13" t="s">
        <v>1631</v>
      </c>
    </row>
    <row r="836" spans="1:4" x14ac:dyDescent="0.2">
      <c r="A836" s="7">
        <v>835</v>
      </c>
      <c r="B836" s="12" t="s">
        <v>1560</v>
      </c>
      <c r="C836" s="13" t="s">
        <v>1561</v>
      </c>
      <c r="D836" s="13" t="s">
        <v>1671</v>
      </c>
    </row>
    <row r="837" spans="1:4" x14ac:dyDescent="0.2">
      <c r="A837" s="7">
        <v>836</v>
      </c>
      <c r="B837" s="12" t="s">
        <v>1562</v>
      </c>
      <c r="C837" s="13" t="s">
        <v>1563</v>
      </c>
      <c r="D837" s="13" t="s">
        <v>1630</v>
      </c>
    </row>
    <row r="838" spans="1:4" x14ac:dyDescent="0.2">
      <c r="A838" s="7">
        <v>837</v>
      </c>
      <c r="B838" s="12" t="s">
        <v>1564</v>
      </c>
      <c r="C838" s="13" t="s">
        <v>1565</v>
      </c>
      <c r="D838" s="13" t="s">
        <v>1631</v>
      </c>
    </row>
    <row r="839" spans="1:4" x14ac:dyDescent="0.2">
      <c r="A839" s="7">
        <v>838</v>
      </c>
      <c r="B839" s="10">
        <v>27827</v>
      </c>
      <c r="C839" s="11" t="s">
        <v>1566</v>
      </c>
      <c r="D839" s="11" t="s">
        <v>1631</v>
      </c>
    </row>
    <row r="840" spans="1:4" x14ac:dyDescent="0.2">
      <c r="A840" s="7">
        <v>839</v>
      </c>
      <c r="B840" s="12" t="s">
        <v>1567</v>
      </c>
      <c r="C840" s="13" t="s">
        <v>1568</v>
      </c>
      <c r="D840" s="13" t="s">
        <v>1631</v>
      </c>
    </row>
    <row r="841" spans="1:4" x14ac:dyDescent="0.2">
      <c r="A841" s="7">
        <v>840</v>
      </c>
      <c r="B841" s="10" t="s">
        <v>1569</v>
      </c>
      <c r="C841" s="11" t="s">
        <v>1570</v>
      </c>
      <c r="D841" s="11" t="s">
        <v>1629</v>
      </c>
    </row>
    <row r="842" spans="1:4" x14ac:dyDescent="0.2">
      <c r="A842" s="7">
        <v>841</v>
      </c>
      <c r="B842" s="12" t="s">
        <v>1571</v>
      </c>
      <c r="C842" s="13" t="s">
        <v>1572</v>
      </c>
      <c r="D842" s="13" t="s">
        <v>1629</v>
      </c>
    </row>
    <row r="843" spans="1:4" x14ac:dyDescent="0.2">
      <c r="A843" s="7">
        <v>842</v>
      </c>
      <c r="B843" s="12">
        <v>93881</v>
      </c>
      <c r="C843" s="13" t="s">
        <v>1573</v>
      </c>
      <c r="D843" s="13" t="s">
        <v>1631</v>
      </c>
    </row>
    <row r="844" spans="1:4" x14ac:dyDescent="0.2">
      <c r="A844" s="7">
        <v>843</v>
      </c>
      <c r="B844" s="12" t="s">
        <v>1574</v>
      </c>
      <c r="C844" s="13" t="s">
        <v>1575</v>
      </c>
      <c r="D844" s="13" t="s">
        <v>1631</v>
      </c>
    </row>
    <row r="845" spans="1:4" x14ac:dyDescent="0.2">
      <c r="A845" s="7">
        <v>844</v>
      </c>
      <c r="B845" s="10" t="s">
        <v>1576</v>
      </c>
      <c r="C845" s="11" t="s">
        <v>1577</v>
      </c>
      <c r="D845" s="11" t="s">
        <v>1629</v>
      </c>
    </row>
    <row r="846" spans="1:4" x14ac:dyDescent="0.2">
      <c r="A846" s="7">
        <v>845</v>
      </c>
      <c r="B846" s="12" t="s">
        <v>1578</v>
      </c>
      <c r="C846" s="13" t="s">
        <v>1579</v>
      </c>
      <c r="D846" s="13">
        <v>0</v>
      </c>
    </row>
    <row r="847" spans="1:4" x14ac:dyDescent="0.2">
      <c r="A847" s="7">
        <v>846</v>
      </c>
      <c r="B847" s="12" t="s">
        <v>1580</v>
      </c>
      <c r="C847" s="13" t="s">
        <v>1581</v>
      </c>
      <c r="D847" s="13" t="s">
        <v>1665</v>
      </c>
    </row>
    <row r="848" spans="1:4" x14ac:dyDescent="0.2">
      <c r="A848" s="7">
        <v>847</v>
      </c>
      <c r="B848" s="10" t="s">
        <v>1582</v>
      </c>
      <c r="C848" s="11" t="s">
        <v>1583</v>
      </c>
      <c r="D848" s="11" t="s">
        <v>1630</v>
      </c>
    </row>
    <row r="849" spans="1:4" x14ac:dyDescent="0.2">
      <c r="A849" s="7">
        <v>848</v>
      </c>
      <c r="B849" s="12" t="s">
        <v>1584</v>
      </c>
      <c r="C849" s="13" t="s">
        <v>1585</v>
      </c>
      <c r="D849" s="13" t="s">
        <v>1633</v>
      </c>
    </row>
    <row r="850" spans="1:4" x14ac:dyDescent="0.2">
      <c r="A850" s="7">
        <v>849</v>
      </c>
      <c r="B850" s="12" t="s">
        <v>1586</v>
      </c>
      <c r="C850" s="13" t="s">
        <v>1587</v>
      </c>
      <c r="D850" s="13" t="s">
        <v>1644</v>
      </c>
    </row>
    <row r="851" spans="1:4" x14ac:dyDescent="0.2">
      <c r="A851" s="7">
        <v>850</v>
      </c>
      <c r="B851" s="12" t="s">
        <v>1588</v>
      </c>
      <c r="C851" s="13" t="s">
        <v>1589</v>
      </c>
      <c r="D851" s="13" t="s">
        <v>1630</v>
      </c>
    </row>
    <row r="852" spans="1:4" x14ac:dyDescent="0.2">
      <c r="A852" s="7">
        <v>851</v>
      </c>
      <c r="B852" s="10" t="s">
        <v>1590</v>
      </c>
      <c r="C852" s="11" t="s">
        <v>1591</v>
      </c>
      <c r="D852" s="11" t="s">
        <v>1630</v>
      </c>
    </row>
    <row r="853" spans="1:4" x14ac:dyDescent="0.2">
      <c r="A853" s="7">
        <v>852</v>
      </c>
      <c r="B853" s="12" t="s">
        <v>1592</v>
      </c>
      <c r="C853" s="13" t="s">
        <v>1593</v>
      </c>
      <c r="D853" s="13" t="s">
        <v>1661</v>
      </c>
    </row>
    <row r="854" spans="1:4" x14ac:dyDescent="0.2">
      <c r="A854" s="7">
        <v>853</v>
      </c>
      <c r="B854" s="10" t="s">
        <v>1594</v>
      </c>
      <c r="C854" s="11" t="s">
        <v>1595</v>
      </c>
      <c r="D854" s="11" t="s">
        <v>1665</v>
      </c>
    </row>
    <row r="855" spans="1:4" x14ac:dyDescent="0.2">
      <c r="A855" s="7">
        <v>854</v>
      </c>
      <c r="B855" s="10" t="s">
        <v>1596</v>
      </c>
      <c r="C855" s="11" t="s">
        <v>1597</v>
      </c>
      <c r="D855" s="11">
        <v>0</v>
      </c>
    </row>
    <row r="856" spans="1:4" x14ac:dyDescent="0.2">
      <c r="A856" s="7">
        <v>855</v>
      </c>
      <c r="B856" s="12" t="s">
        <v>1598</v>
      </c>
      <c r="C856" s="13" t="s">
        <v>1599</v>
      </c>
      <c r="D856" s="13" t="s">
        <v>1629</v>
      </c>
    </row>
    <row r="857" spans="1:4" x14ac:dyDescent="0.2">
      <c r="A857" s="7">
        <v>856</v>
      </c>
      <c r="B857" s="10">
        <v>87517</v>
      </c>
      <c r="C857" s="11" t="s">
        <v>1600</v>
      </c>
      <c r="D857" s="11" t="s">
        <v>1631</v>
      </c>
    </row>
    <row r="858" spans="1:4" x14ac:dyDescent="0.2">
      <c r="A858" s="7">
        <v>857</v>
      </c>
      <c r="B858" s="10" t="s">
        <v>1601</v>
      </c>
      <c r="C858" s="11" t="s">
        <v>1602</v>
      </c>
      <c r="D858" s="11" t="s">
        <v>1636</v>
      </c>
    </row>
    <row r="859" spans="1:4" x14ac:dyDescent="0.2">
      <c r="A859" s="7">
        <v>858</v>
      </c>
      <c r="B859" s="12" t="s">
        <v>1603</v>
      </c>
      <c r="C859" s="13" t="s">
        <v>1604</v>
      </c>
      <c r="D859" s="13">
        <v>0</v>
      </c>
    </row>
    <row r="860" spans="1:4" x14ac:dyDescent="0.2">
      <c r="A860" s="7">
        <v>859</v>
      </c>
      <c r="B860" s="10" t="s">
        <v>1605</v>
      </c>
      <c r="C860" s="11" t="s">
        <v>1606</v>
      </c>
      <c r="D860" s="11" t="s">
        <v>1636</v>
      </c>
    </row>
    <row r="861" spans="1:4" x14ac:dyDescent="0.2">
      <c r="A861" s="7">
        <v>860</v>
      </c>
      <c r="B861" s="10" t="s">
        <v>1607</v>
      </c>
      <c r="C861" s="11" t="s">
        <v>1608</v>
      </c>
      <c r="D861" s="11" t="s">
        <v>1635</v>
      </c>
    </row>
    <row r="862" spans="1:4" x14ac:dyDescent="0.2">
      <c r="A862" s="7">
        <v>861</v>
      </c>
      <c r="B862" s="12" t="s">
        <v>1609</v>
      </c>
      <c r="C862" s="13" t="s">
        <v>1610</v>
      </c>
      <c r="D862" s="13" t="s">
        <v>1627</v>
      </c>
    </row>
    <row r="863" spans="1:4" x14ac:dyDescent="0.2">
      <c r="A863" s="7">
        <v>862</v>
      </c>
      <c r="B863" s="12" t="s">
        <v>1611</v>
      </c>
      <c r="C863" s="13" t="s">
        <v>1612</v>
      </c>
      <c r="D863" s="13" t="s">
        <v>1635</v>
      </c>
    </row>
    <row r="864" spans="1:4" x14ac:dyDescent="0.2">
      <c r="A864" s="7">
        <v>863</v>
      </c>
      <c r="B864" s="10" t="s">
        <v>1613</v>
      </c>
      <c r="C864" s="11" t="s">
        <v>1614</v>
      </c>
      <c r="D864" s="11" t="s">
        <v>1640</v>
      </c>
    </row>
    <row r="865" spans="1:4" x14ac:dyDescent="0.2">
      <c r="A865" s="7">
        <v>864</v>
      </c>
      <c r="B865" s="10" t="s">
        <v>1615</v>
      </c>
      <c r="C865" s="11" t="s">
        <v>1616</v>
      </c>
      <c r="D865" s="11" t="s">
        <v>1638</v>
      </c>
    </row>
    <row r="866" spans="1:4" x14ac:dyDescent="0.2">
      <c r="A866" s="7">
        <v>865</v>
      </c>
      <c r="B866" s="10" t="s">
        <v>1617</v>
      </c>
      <c r="C866" s="11" t="s">
        <v>1618</v>
      </c>
      <c r="D866" s="11">
        <v>0</v>
      </c>
    </row>
    <row r="867" spans="1:4" x14ac:dyDescent="0.2">
      <c r="A867" s="7">
        <v>866</v>
      </c>
      <c r="B867" s="10" t="s">
        <v>1619</v>
      </c>
      <c r="C867" s="11" t="s">
        <v>1620</v>
      </c>
      <c r="D867" s="11" t="s">
        <v>1629</v>
      </c>
    </row>
    <row r="868" spans="1:4" x14ac:dyDescent="0.2">
      <c r="A868" s="7">
        <v>867</v>
      </c>
      <c r="B868" s="12" t="s">
        <v>1621</v>
      </c>
      <c r="C868" s="13" t="s">
        <v>1622</v>
      </c>
      <c r="D868" s="13">
        <v>0</v>
      </c>
    </row>
    <row r="869" spans="1:4" x14ac:dyDescent="0.2">
      <c r="A869" s="7">
        <v>868</v>
      </c>
      <c r="B869" s="12">
        <v>31712</v>
      </c>
      <c r="C869" s="13" t="s">
        <v>1623</v>
      </c>
      <c r="D869" s="13" t="s">
        <v>1631</v>
      </c>
    </row>
    <row r="870" spans="1:4" x14ac:dyDescent="0.2">
      <c r="A870" s="7">
        <v>869</v>
      </c>
      <c r="B870" s="10" t="s">
        <v>1624</v>
      </c>
      <c r="C870" s="11" t="s">
        <v>1625</v>
      </c>
      <c r="D870" s="11" t="s">
        <v>1640</v>
      </c>
    </row>
  </sheetData>
  <sheetProtection password="C63B" sheet="1" objects="1" scenarios="1"/>
  <conditionalFormatting sqref="B2:B297 B299:B870">
    <cfRule type="duplicateValues" dxfId="6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4</vt:i4>
      </vt:variant>
      <vt:variant>
        <vt:lpstr>النطاقات المسماة</vt:lpstr>
      </vt:variant>
      <vt:variant>
        <vt:i4>4</vt:i4>
      </vt:variant>
    </vt:vector>
  </HeadingPairs>
  <TitlesOfParts>
    <vt:vector size="8" baseType="lpstr">
      <vt:lpstr>نموذج تعبئة فواتير السلف</vt:lpstr>
      <vt:lpstr>Barcode</vt:lpstr>
      <vt:lpstr>جزء خاص بالمستودع</vt:lpstr>
      <vt:lpstr>عبدالرحمن السالم</vt:lpstr>
      <vt:lpstr>Barcode!Print_Area</vt:lpstr>
      <vt:lpstr>'نموذج تعبئة فواتير السلف'!Print_Area</vt:lpstr>
      <vt:lpstr>'نموذج تعبئة فواتير السلف'!Print_Titles</vt:lpstr>
      <vt:lpstr>RowNu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عبدالرحمن السالم</dc:creator>
  <cp:lastModifiedBy>عبدالرحمن السالم</cp:lastModifiedBy>
  <cp:lastPrinted>2021-06-19T23:50:26Z</cp:lastPrinted>
  <dcterms:created xsi:type="dcterms:W3CDTF">2015-06-05T18:17:20Z</dcterms:created>
  <dcterms:modified xsi:type="dcterms:W3CDTF">2021-07-20T16:49:42Z</dcterms:modified>
</cp:coreProperties>
</file>